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Р ГРБС по ПБС_2" sheetId="1" state="visible" r:id="rId3"/>
  </sheets>
  <definedNames>
    <definedName function="false" hidden="false" localSheetId="0" name="_xlnm.Print_Titles" vbProcedure="false">'БР ГРБС по ПБС_2'!$9:$12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<sst xmlns="http://schemas.openxmlformats.org/spreadsheetml/2006/main" count="42" uniqueCount="36">
  <si>
    <t xml:space="preserve">Приложение № 2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 (в редакции Решения Совета от 06.12.2023 № 11-6)
</t>
  </si>
  <si>
    <t xml:space="preserve">РАСПРЕДЕЛЕНИЕ
бюджетных ассигнований местного бюджета по разделам и подразделам классификации расходов бюджетов
на 2023 год и на плановый период 2024 и 2025 годов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</si>
  <si>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</si>
  <si>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</si>
  <si>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</si>
  <si>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Раздел</t>
  </si>
  <si>
    <t xml:space="preserve">Подраздел</t>
  </si>
  <si>
    <t xml:space="preserve">2023 год</t>
  </si>
  <si>
    <t xml:space="preserve">2024 год</t>
  </si>
  <si>
    <t xml:space="preserve">2025 год</t>
  </si>
  <si>
    <t xml:space="preserve">ВСЕГО</t>
  </si>
  <si>
    <t xml:space="preserve">в том числе за счет поступлений целевого характера</t>
  </si>
  <si>
    <t xml:space="preserve"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</si>
  <si>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</si>
  <si>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</si>
  <si>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проведения выборов и референдумов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</si>
  <si>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</si>
  <si>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</si>
  <si>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</si>
  <si>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ЭКОНОМИКА</t>
  </si>
  <si>
    <t xml:space="preserve">Общеэкономические вопросы</t>
  </si>
  <si>
    <t xml:space="preserve">Дорожное хозяйство (дорожные фонды)</t>
  </si>
  <si>
    <t xml:space="preserve">ЖИЛИЩНО-КОММУНАЛЬНОЕ ХОЗЯЙСТВО</t>
  </si>
  <si>
    <t xml:space="preserve">Коммунальное хозяйство</t>
  </si>
  <si>
    <t xml:space="preserve">Благоустройство</t>
  </si>
  <si>
    <t xml:space="preserve">ОБРАЗОВАНИЕ</t>
  </si>
  <si>
    <t xml:space="preserve">Молодежная политика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</si>
  <si>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</si>
  <si>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</si>
  <si>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</si>
  <si>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</si>
  <si>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</si>
  <si>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</si>
  <si>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</si>
  <si>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Всего расходов</t>
  </si>
  <si>
    <t xml:space="preserve"> 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</si>
</sst>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"/>
    <numFmt numFmtId="166" formatCode="0000"/>
    <numFmt numFmtId="167" formatCode="00;&quot;&quot;;&quot;00&quot;"/>
    <numFmt numFmtId="168" formatCode="00;&quot;00&quot;;00"/>
    <numFmt numFmtId="169" formatCode="00\.00\.00"/>
    <numFmt numFmtId="170" formatCode="#,##0.00;[RED]\-#,##0.00;0.00"/>
    <numFmt numFmtId="171" formatCode="#,##0.00;[RED]\-#,##0.00"/>
    <numFmt numFmtId="172" formatCode="#,##0.00"/>
    <numFmt numFmtId="173" formatCode="#,##0.00_ ;[RED]\-#,##0.00\ "/>
  </numFmts>
  <fonts count="12">
    <font>
      <sz val="10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color rgb="FFFFFFFF"/>
      <name val="Times New Roman"/>
      <family val="1"/>
      <charset val="204"/>
    </font>
    <font>
      <b val="true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8" fillId="0" borderId="8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8" fillId="0" borderId="9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5" fillId="0" borderId="10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7" fontId="7" fillId="0" borderId="1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8" fontId="7" fillId="0" borderId="11" xfId="2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7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1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7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8" fontId="7" fillId="0" borderId="10" xfId="2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7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7" fillId="0" borderId="12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7" fillId="0" borderId="13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7" fillId="0" borderId="14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7" fillId="0" borderId="15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0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9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0" fillId="0" borderId="16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1" fontId="11" fillId="0" borderId="16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2" fontId="11" fillId="0" borderId="16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1" fontId="11" fillId="0" borderId="16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73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72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7" fillId="0" borderId="0" xfId="20" applyFont="true" applyBorder="false" applyAlignment="true" applyProtection="true">
      <alignment horizontal="general" vertical="bottom" textRotation="0" wrapText="true" indent="0" shrinkToFit="false"/>
      <protection locked="true" hidden="true"/>
    </xf>
    <xf numFmtId="173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T1048576"/>
  <sheetViews>
    <sheetView showFormulas="false" showGridLines="false" showRowColHeaders="true" showZeros="true" rightToLeft="false" tabSelected="true" showOutlineSymbols="true" defaultGridColor="true" view="normal" topLeftCell="E1" colorId="64" zoomScale="120" zoomScaleNormal="120" zoomScalePageLayoutView="100" workbookViewId="0">
      <selection pane="topLeft" activeCell="V9" activeCellId="0" sqref="V9"/>
    </sheetView>
  </sheetViews>
  <sheetFormatPr defaultColWidth="9.140625" defaultRowHeight="12.75" zeroHeight="false" outlineLevelRow="0" outlineLevelCol="0"/>
  <cols>
    <col collapsed="false" customWidth="true" hidden="false" outlineLevel="0" max="1" min="1" style="1" width="0.57"/>
    <col collapsed="false" customWidth="true" hidden="true" outlineLevel="0" max="4" min="2" style="1" width="12.71"/>
    <col collapsed="false" customWidth="true" hidden="false" outlineLevel="0" max="5" min="5" style="1" width="40.57"/>
    <col collapsed="false" customWidth="true" hidden="false" outlineLevel="0" max="6" min="6" style="1" width="8"/>
    <col collapsed="false" customWidth="false" hidden="false" outlineLevel="0" max="7" min="7" style="1" width="9.14"/>
    <col collapsed="false" customWidth="true" hidden="true" outlineLevel="0" max="11" min="8" style="1" width="12.71"/>
    <col collapsed="false" customWidth="true" hidden="false" outlineLevel="0" max="12" min="12" style="1" width="11.43"/>
    <col collapsed="false" customWidth="true" hidden="true" outlineLevel="0" max="13" min="13" style="1" width="12.71"/>
    <col collapsed="false" customWidth="true" hidden="false" outlineLevel="0" max="14" min="14" style="1" width="11.71"/>
    <col collapsed="false" customWidth="true" hidden="false" outlineLevel="0" max="15" min="15" style="1" width="11.14"/>
    <col collapsed="false" customWidth="true" hidden="true" outlineLevel="0" max="16" min="16" style="1" width="12.71"/>
    <col collapsed="false" customWidth="true" hidden="false" outlineLevel="0" max="17" min="17" style="1" width="11.71"/>
    <col collapsed="false" customWidth="true" hidden="false" outlineLevel="0" max="18" min="18" style="1" width="11.14"/>
    <col collapsed="false" customWidth="true" hidden="true" outlineLevel="0" max="19" min="19" style="1" width="12.71"/>
    <col collapsed="false" customWidth="true" hidden="false" outlineLevel="0" max="20" min="20" style="1" width="13.71"/>
    <col collapsed="false" customWidth="false" hidden="false" outlineLevel="0" max="16384" min="21" style="1" width="9.14"/>
  </cols>
  <sheetData>
    <row r="2" customFormat="false" ht="66" hidden="false" customHeight="true" outlineLevel="0" collapsed="false">
      <c r="O2" s="2" t="s">
        <v>0</v>
      </c>
      <c r="P2" s="2"/>
      <c r="Q2" s="2"/>
      <c r="R2" s="2"/>
      <c r="S2" s="2"/>
      <c r="T2" s="2"/>
    </row>
    <row r="3" customFormat="false" ht="13.5" hidden="false" customHeight="true" outlineLevel="0" collapsed="false"/>
    <row r="4" customFormat="false" ht="12" hidden="false" customHeight="true" outlineLevel="0" collapsed="false"/>
    <row r="5" customFormat="false" ht="12.75" hidden="false" customHeight="true" outlineLevel="0" collapsed="false">
      <c r="A5" s="3"/>
      <c r="B5" s="3"/>
      <c r="C5" s="3"/>
      <c r="D5" s="3"/>
      <c r="E5" s="4" t="s">
        <v>1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customFormat="false" ht="12.75" hidden="false" customHeight="true" outlineLevel="0" collapsed="false">
      <c r="A6" s="3"/>
      <c r="B6" s="3"/>
      <c r="C6" s="3"/>
      <c r="D6" s="3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customFormat="false" ht="21" hidden="false" customHeight="true" outlineLevel="0" collapsed="false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customFormat="false" ht="12.75" hidden="false" customHeight="true" outlineLevel="0" collapsed="false">
      <c r="A8" s="3"/>
      <c r="B8" s="3"/>
      <c r="C8" s="3"/>
      <c r="D8" s="3"/>
      <c r="E8" s="5"/>
      <c r="F8" s="5"/>
      <c r="G8" s="5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customFormat="false" ht="44.25" hidden="false" customHeight="true" outlineLevel="0" collapsed="false">
      <c r="A9" s="6"/>
      <c r="B9" s="7"/>
      <c r="C9" s="7"/>
      <c r="D9" s="8"/>
      <c r="E9" s="9" t="s">
        <v>2</v>
      </c>
      <c r="F9" s="10" t="s">
        <v>3</v>
      </c>
      <c r="G9" s="10"/>
      <c r="H9" s="11"/>
      <c r="I9" s="11"/>
      <c r="J9" s="11"/>
      <c r="K9" s="11"/>
      <c r="L9" s="12" t="s">
        <v>4</v>
      </c>
      <c r="M9" s="12"/>
      <c r="N9" s="12"/>
      <c r="O9" s="12"/>
      <c r="P9" s="12"/>
      <c r="Q9" s="12"/>
      <c r="R9" s="12"/>
      <c r="S9" s="12"/>
      <c r="T9" s="12"/>
    </row>
    <row r="10" customFormat="false" ht="27.75" hidden="false" customHeight="true" outlineLevel="0" collapsed="false">
      <c r="A10" s="13"/>
      <c r="B10" s="14"/>
      <c r="C10" s="14"/>
      <c r="D10" s="15"/>
      <c r="E10" s="9"/>
      <c r="F10" s="16" t="s">
        <v>5</v>
      </c>
      <c r="G10" s="17" t="s">
        <v>6</v>
      </c>
      <c r="H10" s="13"/>
      <c r="I10" s="13"/>
      <c r="J10" s="13"/>
      <c r="K10" s="13"/>
      <c r="L10" s="12" t="s">
        <v>7</v>
      </c>
      <c r="M10" s="12"/>
      <c r="N10" s="12"/>
      <c r="O10" s="12" t="s">
        <v>8</v>
      </c>
      <c r="P10" s="12"/>
      <c r="Q10" s="12"/>
      <c r="R10" s="12" t="s">
        <v>9</v>
      </c>
      <c r="S10" s="12"/>
      <c r="T10" s="12"/>
    </row>
    <row r="11" customFormat="false" ht="66" hidden="false" customHeight="true" outlineLevel="0" collapsed="false">
      <c r="A11" s="13"/>
      <c r="B11" s="18"/>
      <c r="C11" s="18"/>
      <c r="D11" s="15"/>
      <c r="E11" s="9"/>
      <c r="F11" s="16"/>
      <c r="G11" s="17"/>
      <c r="H11" s="13"/>
      <c r="I11" s="13"/>
      <c r="J11" s="13"/>
      <c r="K11" s="13"/>
      <c r="L11" s="17" t="s">
        <v>10</v>
      </c>
      <c r="M11" s="17"/>
      <c r="N11" s="17" t="s">
        <v>11</v>
      </c>
      <c r="O11" s="17" t="s">
        <v>10</v>
      </c>
      <c r="P11" s="17"/>
      <c r="Q11" s="17" t="s">
        <v>11</v>
      </c>
      <c r="R11" s="17" t="s">
        <v>10</v>
      </c>
      <c r="S11" s="17"/>
      <c r="T11" s="17" t="s">
        <v>11</v>
      </c>
    </row>
    <row r="12" customFormat="false" ht="12.75" hidden="false" customHeight="true" outlineLevel="0" collapsed="false">
      <c r="A12" s="13"/>
      <c r="B12" s="19" t="n">
        <v>1</v>
      </c>
      <c r="C12" s="19" t="n">
        <v>1</v>
      </c>
      <c r="D12" s="19"/>
      <c r="E12" s="20" t="n">
        <v>1</v>
      </c>
      <c r="F12" s="19" t="n">
        <v>2</v>
      </c>
      <c r="G12" s="19" t="n">
        <v>3</v>
      </c>
      <c r="H12" s="21"/>
      <c r="I12" s="19"/>
      <c r="J12" s="19"/>
      <c r="K12" s="22"/>
      <c r="L12" s="19" t="n">
        <v>4</v>
      </c>
      <c r="M12" s="19" t="n">
        <v>6</v>
      </c>
      <c r="N12" s="19" t="n">
        <v>5</v>
      </c>
      <c r="O12" s="19" t="n">
        <v>6</v>
      </c>
      <c r="P12" s="19" t="n">
        <v>6</v>
      </c>
      <c r="Q12" s="19" t="n">
        <v>7</v>
      </c>
      <c r="R12" s="19" t="n">
        <v>8</v>
      </c>
      <c r="S12" s="19" t="n">
        <v>6</v>
      </c>
      <c r="T12" s="19" t="n">
        <v>9</v>
      </c>
    </row>
    <row r="13" customFormat="false" ht="22.5" hidden="false" customHeight="true" outlineLevel="0" collapsed="false">
      <c r="A13" s="23"/>
      <c r="B13" s="24" t="s">
        <v>12</v>
      </c>
      <c r="C13" s="24"/>
      <c r="D13" s="24"/>
      <c r="E13" s="24"/>
      <c r="F13" s="25" t="n">
        <v>1</v>
      </c>
      <c r="G13" s="26" t="n">
        <v>-1</v>
      </c>
      <c r="H13" s="27"/>
      <c r="I13" s="27"/>
      <c r="J13" s="27"/>
      <c r="K13" s="27"/>
      <c r="L13" s="28" t="n">
        <f aca="false">L14+L15+L18+L19</f>
        <v>4586732.77</v>
      </c>
      <c r="M13" s="28" t="e">
        <f aca="false">M14+M15+M16+#REF!+M19</f>
        <v>#REF!</v>
      </c>
      <c r="N13" s="28" t="n">
        <f aca="false">N14+N15+N18+N19</f>
        <v>53811.33</v>
      </c>
      <c r="O13" s="28" t="n">
        <f aca="false">O14+O15+O18+O19</f>
        <v>4211200</v>
      </c>
      <c r="P13" s="28" t="e">
        <f aca="false">P14+P15+P16+#REF!+P19</f>
        <v>#REF!</v>
      </c>
      <c r="Q13" s="28" t="n">
        <f aca="false">Q14+Q15+Q18+Q19</f>
        <v>0</v>
      </c>
      <c r="R13" s="28" t="n">
        <f aca="false">R14+R15+R18+R19</f>
        <v>4211200</v>
      </c>
      <c r="S13" s="28" t="e">
        <f aca="false">S14+S15+S16+#REF!+S19</f>
        <v>#REF!</v>
      </c>
      <c r="T13" s="28" t="n">
        <f aca="false">T14+T15+T18+T19</f>
        <v>0</v>
      </c>
    </row>
    <row r="14" customFormat="false" ht="45" hidden="false" customHeight="true" outlineLevel="0" collapsed="false">
      <c r="A14" s="23"/>
      <c r="B14" s="24" t="s">
        <v>13</v>
      </c>
      <c r="C14" s="24"/>
      <c r="D14" s="24"/>
      <c r="E14" s="24"/>
      <c r="F14" s="29" t="n">
        <v>1</v>
      </c>
      <c r="G14" s="30" t="n">
        <v>2</v>
      </c>
      <c r="H14" s="31"/>
      <c r="I14" s="31"/>
      <c r="J14" s="31"/>
      <c r="K14" s="31"/>
      <c r="L14" s="32" t="n">
        <v>1044000</v>
      </c>
      <c r="M14" s="32"/>
      <c r="N14" s="32" t="n">
        <v>0</v>
      </c>
      <c r="O14" s="32" t="n">
        <v>850000</v>
      </c>
      <c r="P14" s="32"/>
      <c r="Q14" s="32" t="n">
        <v>0</v>
      </c>
      <c r="R14" s="32" t="n">
        <v>850000</v>
      </c>
      <c r="S14" s="33"/>
      <c r="T14" s="34" t="n">
        <v>0</v>
      </c>
    </row>
    <row r="15" customFormat="false" ht="47.25" hidden="false" customHeight="true" outlineLevel="0" collapsed="false">
      <c r="A15" s="23"/>
      <c r="B15" s="24" t="s">
        <v>14</v>
      </c>
      <c r="C15" s="24"/>
      <c r="D15" s="24"/>
      <c r="E15" s="24"/>
      <c r="F15" s="29" t="n">
        <v>1</v>
      </c>
      <c r="G15" s="30" t="n">
        <v>4</v>
      </c>
      <c r="H15" s="31"/>
      <c r="I15" s="31"/>
      <c r="J15" s="31"/>
      <c r="K15" s="31"/>
      <c r="L15" s="32" t="n">
        <v>3021813.89</v>
      </c>
      <c r="M15" s="32"/>
      <c r="N15" s="32" t="n">
        <v>0</v>
      </c>
      <c r="O15" s="32" t="n">
        <v>3259200</v>
      </c>
      <c r="P15" s="32"/>
      <c r="Q15" s="32" t="n">
        <v>0</v>
      </c>
      <c r="R15" s="32" t="n">
        <v>3259200</v>
      </c>
      <c r="S15" s="33"/>
      <c r="T15" s="34" t="n">
        <v>0</v>
      </c>
    </row>
    <row r="16" customFormat="false" ht="12.75" hidden="true" customHeight="true" outlineLevel="0" collapsed="false">
      <c r="A16" s="23"/>
      <c r="B16" s="24" t="s">
        <v>15</v>
      </c>
      <c r="C16" s="24"/>
      <c r="D16" s="24"/>
      <c r="E16" s="24"/>
      <c r="F16" s="29" t="n">
        <v>1</v>
      </c>
      <c r="G16" s="30" t="n">
        <v>7</v>
      </c>
      <c r="H16" s="31"/>
      <c r="I16" s="31"/>
      <c r="J16" s="31"/>
      <c r="K16" s="31"/>
      <c r="L16" s="32" t="n">
        <v>0</v>
      </c>
      <c r="M16" s="32"/>
      <c r="N16" s="32" t="n">
        <v>0</v>
      </c>
      <c r="O16" s="32" t="n">
        <v>0</v>
      </c>
      <c r="P16" s="32"/>
      <c r="Q16" s="32" t="n">
        <v>0</v>
      </c>
      <c r="R16" s="32" t="n">
        <v>0</v>
      </c>
      <c r="S16" s="33"/>
      <c r="T16" s="34" t="n">
        <v>0</v>
      </c>
    </row>
    <row r="17" customFormat="false" ht="12.75" hidden="true" customHeight="true" outlineLevel="0" collapsed="false">
      <c r="A17" s="23"/>
      <c r="B17" s="24"/>
      <c r="C17" s="24"/>
      <c r="D17" s="24"/>
      <c r="E17" s="24" t="s">
        <v>15</v>
      </c>
      <c r="F17" s="29" t="n">
        <v>1</v>
      </c>
      <c r="G17" s="30" t="n">
        <v>7</v>
      </c>
      <c r="H17" s="31"/>
      <c r="I17" s="31"/>
      <c r="J17" s="31"/>
      <c r="K17" s="31"/>
      <c r="L17" s="32" t="n">
        <v>0</v>
      </c>
      <c r="M17" s="32"/>
      <c r="N17" s="32" t="n">
        <v>0</v>
      </c>
      <c r="O17" s="32" t="n">
        <v>0</v>
      </c>
      <c r="P17" s="32"/>
      <c r="Q17" s="32" t="n">
        <v>0</v>
      </c>
      <c r="R17" s="32" t="n">
        <v>0</v>
      </c>
      <c r="S17" s="33"/>
      <c r="T17" s="34" t="n">
        <v>0</v>
      </c>
    </row>
    <row r="18" customFormat="false" ht="30.75" hidden="false" customHeight="true" outlineLevel="0" collapsed="false">
      <c r="A18" s="23"/>
      <c r="B18" s="24"/>
      <c r="C18" s="24"/>
      <c r="D18" s="24"/>
      <c r="E18" s="24" t="s">
        <v>15</v>
      </c>
      <c r="F18" s="29" t="n">
        <v>1</v>
      </c>
      <c r="G18" s="30" t="n">
        <v>7</v>
      </c>
      <c r="H18" s="31"/>
      <c r="I18" s="31"/>
      <c r="J18" s="31"/>
      <c r="K18" s="31"/>
      <c r="L18" s="32" t="n">
        <v>137933.14</v>
      </c>
      <c r="M18" s="32"/>
      <c r="N18" s="32" t="n">
        <v>0</v>
      </c>
      <c r="O18" s="32" t="n">
        <v>0</v>
      </c>
      <c r="P18" s="32"/>
      <c r="Q18" s="32" t="n">
        <v>0</v>
      </c>
      <c r="R18" s="32" t="n">
        <v>0</v>
      </c>
      <c r="S18" s="33"/>
      <c r="T18" s="34" t="n">
        <v>0</v>
      </c>
    </row>
    <row r="19" customFormat="false" ht="28.5" hidden="false" customHeight="true" outlineLevel="0" collapsed="false">
      <c r="A19" s="23"/>
      <c r="B19" s="24" t="s">
        <v>16</v>
      </c>
      <c r="C19" s="24"/>
      <c r="D19" s="24"/>
      <c r="E19" s="24"/>
      <c r="F19" s="29" t="n">
        <v>1</v>
      </c>
      <c r="G19" s="30" t="n">
        <v>13</v>
      </c>
      <c r="H19" s="31"/>
      <c r="I19" s="31"/>
      <c r="J19" s="31"/>
      <c r="K19" s="31"/>
      <c r="L19" s="32" t="n">
        <v>382985.74</v>
      </c>
      <c r="M19" s="32"/>
      <c r="N19" s="32" t="n">
        <v>53811.33</v>
      </c>
      <c r="O19" s="32" t="n">
        <v>102000</v>
      </c>
      <c r="P19" s="32"/>
      <c r="Q19" s="32" t="n">
        <v>0</v>
      </c>
      <c r="R19" s="32" t="n">
        <v>102000</v>
      </c>
      <c r="S19" s="33"/>
      <c r="T19" s="34" t="n">
        <v>0</v>
      </c>
    </row>
    <row r="20" customFormat="false" ht="20.25" hidden="false" customHeight="true" outlineLevel="0" collapsed="false">
      <c r="A20" s="23"/>
      <c r="B20" s="24" t="s">
        <v>17</v>
      </c>
      <c r="C20" s="24"/>
      <c r="D20" s="24"/>
      <c r="E20" s="24"/>
      <c r="F20" s="29" t="n">
        <v>2</v>
      </c>
      <c r="G20" s="30" t="n">
        <v>-1</v>
      </c>
      <c r="H20" s="31"/>
      <c r="I20" s="31"/>
      <c r="J20" s="31"/>
      <c r="K20" s="31"/>
      <c r="L20" s="32" t="n">
        <f aca="false">L21</f>
        <v>281043</v>
      </c>
      <c r="M20" s="32" t="n">
        <f aca="false">M21</f>
        <v>0</v>
      </c>
      <c r="N20" s="32" t="n">
        <f aca="false">N21</f>
        <v>281043</v>
      </c>
      <c r="O20" s="32" t="n">
        <f aca="false">O21</f>
        <v>294084</v>
      </c>
      <c r="P20" s="32" t="n">
        <f aca="false">P21</f>
        <v>0</v>
      </c>
      <c r="Q20" s="32" t="n">
        <f aca="false">Q21</f>
        <v>294084</v>
      </c>
      <c r="R20" s="32" t="n">
        <f aca="false">R21</f>
        <v>304794</v>
      </c>
      <c r="S20" s="32" t="n">
        <f aca="false">S21</f>
        <v>0</v>
      </c>
      <c r="T20" s="32" t="n">
        <f aca="false">T21</f>
        <v>304794</v>
      </c>
    </row>
    <row r="21" customFormat="false" ht="23.25" hidden="false" customHeight="true" outlineLevel="0" collapsed="false">
      <c r="A21" s="23"/>
      <c r="B21" s="24" t="s">
        <v>18</v>
      </c>
      <c r="C21" s="24"/>
      <c r="D21" s="24"/>
      <c r="E21" s="24"/>
      <c r="F21" s="29" t="n">
        <v>2</v>
      </c>
      <c r="G21" s="30" t="n">
        <v>3</v>
      </c>
      <c r="H21" s="31"/>
      <c r="I21" s="31"/>
      <c r="J21" s="31"/>
      <c r="K21" s="31"/>
      <c r="L21" s="32" t="n">
        <v>281043</v>
      </c>
      <c r="M21" s="32"/>
      <c r="N21" s="32" t="n">
        <v>281043</v>
      </c>
      <c r="O21" s="32" t="n">
        <v>294084</v>
      </c>
      <c r="P21" s="32"/>
      <c r="Q21" s="32" t="n">
        <f aca="false">O21</f>
        <v>294084</v>
      </c>
      <c r="R21" s="32" t="n">
        <v>304794</v>
      </c>
      <c r="S21" s="33"/>
      <c r="T21" s="34" t="n">
        <f aca="false">R21</f>
        <v>304794</v>
      </c>
    </row>
    <row r="22" customFormat="false" ht="22.5" hidden="false" customHeight="true" outlineLevel="0" collapsed="false">
      <c r="A22" s="23"/>
      <c r="B22" s="24" t="s">
        <v>19</v>
      </c>
      <c r="C22" s="24"/>
      <c r="D22" s="24"/>
      <c r="E22" s="24"/>
      <c r="F22" s="29" t="n">
        <v>4</v>
      </c>
      <c r="G22" s="30" t="n">
        <v>-1</v>
      </c>
      <c r="H22" s="31"/>
      <c r="I22" s="31"/>
      <c r="J22" s="31"/>
      <c r="K22" s="31"/>
      <c r="L22" s="32" t="n">
        <f aca="false">L24</f>
        <v>1245975.06</v>
      </c>
      <c r="M22" s="32" t="n">
        <f aca="false">M24</f>
        <v>0</v>
      </c>
      <c r="N22" s="32" t="n">
        <f aca="false">N24</f>
        <v>0</v>
      </c>
      <c r="O22" s="32" t="n">
        <f aca="false">O24</f>
        <v>1095950</v>
      </c>
      <c r="P22" s="32" t="n">
        <f aca="false">P24</f>
        <v>0</v>
      </c>
      <c r="Q22" s="32" t="n">
        <f aca="false">Q24</f>
        <v>0</v>
      </c>
      <c r="R22" s="32" t="n">
        <f aca="false">R24</f>
        <v>1137220</v>
      </c>
      <c r="S22" s="32" t="n">
        <f aca="false">S24</f>
        <v>0</v>
      </c>
      <c r="T22" s="32" t="n">
        <f aca="false">T24</f>
        <v>0</v>
      </c>
    </row>
    <row r="23" customFormat="false" ht="12.75" hidden="true" customHeight="true" outlineLevel="0" collapsed="false">
      <c r="A23" s="23"/>
      <c r="B23" s="24"/>
      <c r="C23" s="24"/>
      <c r="D23" s="24"/>
      <c r="E23" s="24" t="s">
        <v>20</v>
      </c>
      <c r="F23" s="29" t="n">
        <v>4</v>
      </c>
      <c r="G23" s="30" t="n">
        <v>1</v>
      </c>
      <c r="H23" s="31"/>
      <c r="I23" s="31"/>
      <c r="J23" s="31"/>
      <c r="K23" s="31"/>
      <c r="L23" s="32" t="n">
        <v>70000</v>
      </c>
      <c r="M23" s="32"/>
      <c r="N23" s="32" t="n">
        <v>0</v>
      </c>
      <c r="O23" s="32" t="n">
        <v>70000</v>
      </c>
      <c r="P23" s="32"/>
      <c r="Q23" s="32" t="n">
        <v>0</v>
      </c>
      <c r="R23" s="32" t="n">
        <v>70000</v>
      </c>
      <c r="S23" s="33"/>
      <c r="T23" s="35" t="n">
        <v>0</v>
      </c>
    </row>
    <row r="24" customFormat="false" ht="26.25" hidden="false" customHeight="true" outlineLevel="0" collapsed="false">
      <c r="A24" s="23"/>
      <c r="B24" s="24" t="s">
        <v>21</v>
      </c>
      <c r="C24" s="24"/>
      <c r="D24" s="24"/>
      <c r="E24" s="24"/>
      <c r="F24" s="29" t="n">
        <v>4</v>
      </c>
      <c r="G24" s="30" t="n">
        <v>9</v>
      </c>
      <c r="H24" s="31"/>
      <c r="I24" s="31"/>
      <c r="J24" s="31"/>
      <c r="K24" s="31"/>
      <c r="L24" s="32" t="n">
        <f aca="false">1155975.06+90000</f>
        <v>1245975.06</v>
      </c>
      <c r="M24" s="32"/>
      <c r="N24" s="32" t="n">
        <v>0</v>
      </c>
      <c r="O24" s="32" t="n">
        <v>1095950</v>
      </c>
      <c r="P24" s="32"/>
      <c r="Q24" s="32" t="n">
        <v>0</v>
      </c>
      <c r="R24" s="32" t="n">
        <v>1137220</v>
      </c>
      <c r="S24" s="33"/>
      <c r="T24" s="34" t="n">
        <v>0</v>
      </c>
    </row>
    <row r="25" customFormat="false" ht="24" hidden="false" customHeight="true" outlineLevel="0" collapsed="false">
      <c r="A25" s="23"/>
      <c r="B25" s="24" t="s">
        <v>22</v>
      </c>
      <c r="C25" s="24"/>
      <c r="D25" s="24"/>
      <c r="E25" s="24"/>
      <c r="F25" s="29" t="n">
        <v>5</v>
      </c>
      <c r="G25" s="30" t="n">
        <v>-1</v>
      </c>
      <c r="H25" s="31"/>
      <c r="I25" s="31"/>
      <c r="J25" s="31"/>
      <c r="K25" s="31"/>
      <c r="L25" s="32" t="n">
        <f aca="false">L26+L27</f>
        <v>4434427.98</v>
      </c>
      <c r="M25" s="32" t="n">
        <f aca="false">M27</f>
        <v>0</v>
      </c>
      <c r="N25" s="32" t="n">
        <f aca="false">N27</f>
        <v>2500000</v>
      </c>
      <c r="O25" s="32" t="n">
        <f aca="false">O27</f>
        <v>1281000</v>
      </c>
      <c r="P25" s="32" t="n">
        <f aca="false">P27</f>
        <v>0</v>
      </c>
      <c r="Q25" s="32" t="n">
        <f aca="false">Q27</f>
        <v>0</v>
      </c>
      <c r="R25" s="32" t="n">
        <f aca="false">R27</f>
        <v>1280000</v>
      </c>
      <c r="S25" s="32" t="n">
        <f aca="false">S27</f>
        <v>0</v>
      </c>
      <c r="T25" s="32" t="n">
        <f aca="false">T27</f>
        <v>0</v>
      </c>
    </row>
    <row r="26" customFormat="false" ht="24" hidden="false" customHeight="true" outlineLevel="0" collapsed="false">
      <c r="A26" s="23"/>
      <c r="B26" s="24"/>
      <c r="C26" s="24"/>
      <c r="D26" s="24"/>
      <c r="E26" s="24" t="s">
        <v>23</v>
      </c>
      <c r="F26" s="29" t="n">
        <v>5</v>
      </c>
      <c r="G26" s="30" t="n">
        <v>2</v>
      </c>
      <c r="H26" s="31"/>
      <c r="I26" s="31"/>
      <c r="J26" s="31"/>
      <c r="K26" s="31"/>
      <c r="L26" s="32" t="n">
        <v>760600</v>
      </c>
      <c r="M26" s="32"/>
      <c r="N26" s="32" t="n">
        <v>0</v>
      </c>
      <c r="O26" s="32" t="n">
        <v>0</v>
      </c>
      <c r="P26" s="32"/>
      <c r="Q26" s="32" t="n">
        <v>0</v>
      </c>
      <c r="R26" s="32" t="n">
        <v>0</v>
      </c>
      <c r="S26" s="33"/>
      <c r="T26" s="35" t="n">
        <v>0</v>
      </c>
    </row>
    <row r="27" customFormat="false" ht="21.75" hidden="false" customHeight="true" outlineLevel="0" collapsed="false">
      <c r="A27" s="23"/>
      <c r="B27" s="24" t="s">
        <v>24</v>
      </c>
      <c r="C27" s="24"/>
      <c r="D27" s="24"/>
      <c r="E27" s="24"/>
      <c r="F27" s="29" t="n">
        <v>5</v>
      </c>
      <c r="G27" s="30" t="n">
        <v>3</v>
      </c>
      <c r="H27" s="31"/>
      <c r="I27" s="31"/>
      <c r="J27" s="31"/>
      <c r="K27" s="31"/>
      <c r="L27" s="32" t="n">
        <v>3673827.98</v>
      </c>
      <c r="M27" s="32"/>
      <c r="N27" s="32" t="n">
        <v>2500000</v>
      </c>
      <c r="O27" s="32" t="n">
        <v>1281000</v>
      </c>
      <c r="P27" s="32"/>
      <c r="Q27" s="32" t="n">
        <v>0</v>
      </c>
      <c r="R27" s="32" t="n">
        <v>1280000</v>
      </c>
      <c r="S27" s="33"/>
      <c r="T27" s="34" t="n">
        <v>0</v>
      </c>
    </row>
    <row r="28" customFormat="false" ht="21.75" hidden="false" customHeight="true" outlineLevel="0" collapsed="false">
      <c r="A28" s="23"/>
      <c r="B28" s="24" t="s">
        <v>25</v>
      </c>
      <c r="C28" s="24"/>
      <c r="D28" s="24"/>
      <c r="E28" s="24"/>
      <c r="F28" s="29" t="n">
        <v>7</v>
      </c>
      <c r="G28" s="30" t="n">
        <v>-1</v>
      </c>
      <c r="H28" s="31"/>
      <c r="I28" s="31"/>
      <c r="J28" s="31"/>
      <c r="K28" s="31"/>
      <c r="L28" s="32" t="n">
        <f aca="false">L29</f>
        <v>193784.96</v>
      </c>
      <c r="M28" s="32" t="n">
        <f aca="false">M29</f>
        <v>0</v>
      </c>
      <c r="N28" s="32" t="n">
        <f aca="false">N29</f>
        <v>0</v>
      </c>
      <c r="O28" s="32" t="n">
        <f aca="false">O29</f>
        <v>0</v>
      </c>
      <c r="P28" s="32" t="n">
        <f aca="false">P29</f>
        <v>0</v>
      </c>
      <c r="Q28" s="32" t="n">
        <f aca="false">Q29</f>
        <v>0</v>
      </c>
      <c r="R28" s="32" t="n">
        <f aca="false">R29</f>
        <v>0</v>
      </c>
      <c r="S28" s="32" t="n">
        <f aca="false">S29</f>
        <v>0</v>
      </c>
      <c r="T28" s="32" t="n">
        <f aca="false">T29</f>
        <v>0</v>
      </c>
    </row>
    <row r="29" customFormat="false" ht="25.5" hidden="false" customHeight="true" outlineLevel="0" collapsed="false">
      <c r="A29" s="23"/>
      <c r="B29" s="24" t="s">
        <v>26</v>
      </c>
      <c r="C29" s="24"/>
      <c r="D29" s="24"/>
      <c r="E29" s="24"/>
      <c r="F29" s="29" t="n">
        <v>7</v>
      </c>
      <c r="G29" s="30" t="n">
        <v>7</v>
      </c>
      <c r="H29" s="31"/>
      <c r="I29" s="31"/>
      <c r="J29" s="31"/>
      <c r="K29" s="31"/>
      <c r="L29" s="32" t="n">
        <v>193784.96</v>
      </c>
      <c r="M29" s="32"/>
      <c r="N29" s="32" t="n">
        <v>0</v>
      </c>
      <c r="O29" s="32" t="n">
        <v>0</v>
      </c>
      <c r="P29" s="32"/>
      <c r="Q29" s="32" t="n">
        <v>0</v>
      </c>
      <c r="R29" s="32" t="n">
        <v>0</v>
      </c>
      <c r="S29" s="33"/>
      <c r="T29" s="34" t="n">
        <v>0</v>
      </c>
    </row>
    <row r="30" customFormat="false" ht="22.5" hidden="false" customHeight="true" outlineLevel="0" collapsed="false">
      <c r="A30" s="23"/>
      <c r="B30" s="24" t="s">
        <v>27</v>
      </c>
      <c r="C30" s="24"/>
      <c r="D30" s="24"/>
      <c r="E30" s="24"/>
      <c r="F30" s="29" t="n">
        <v>8</v>
      </c>
      <c r="G30" s="30" t="n">
        <v>-1</v>
      </c>
      <c r="H30" s="31"/>
      <c r="I30" s="31"/>
      <c r="J30" s="31"/>
      <c r="K30" s="31"/>
      <c r="L30" s="32" t="n">
        <f aca="false">L31+L32</f>
        <v>5046288.18</v>
      </c>
      <c r="M30" s="32" t="n">
        <f aca="false">M31</f>
        <v>0</v>
      </c>
      <c r="N30" s="32" t="n">
        <f aca="false">N31</f>
        <v>100000</v>
      </c>
      <c r="O30" s="32" t="n">
        <f aca="false">O31</f>
        <v>1750016.28</v>
      </c>
      <c r="P30" s="32" t="n">
        <f aca="false">P31</f>
        <v>0</v>
      </c>
      <c r="Q30" s="32" t="n">
        <f aca="false">Q31</f>
        <v>0</v>
      </c>
      <c r="R30" s="32" t="n">
        <f aca="false">R31</f>
        <v>1609648.22</v>
      </c>
      <c r="S30" s="32" t="n">
        <f aca="false">S31</f>
        <v>0</v>
      </c>
      <c r="T30" s="32" t="n">
        <f aca="false">T31</f>
        <v>0</v>
      </c>
    </row>
    <row r="31" customFormat="false" ht="24" hidden="false" customHeight="true" outlineLevel="0" collapsed="false">
      <c r="A31" s="23"/>
      <c r="B31" s="24" t="s">
        <v>28</v>
      </c>
      <c r="C31" s="24"/>
      <c r="D31" s="24"/>
      <c r="E31" s="24"/>
      <c r="F31" s="29" t="n">
        <v>8</v>
      </c>
      <c r="G31" s="30" t="n">
        <v>1</v>
      </c>
      <c r="H31" s="31"/>
      <c r="I31" s="31"/>
      <c r="J31" s="31"/>
      <c r="K31" s="31"/>
      <c r="L31" s="32" t="n">
        <v>4815775.48</v>
      </c>
      <c r="M31" s="32"/>
      <c r="N31" s="32" t="n">
        <v>100000</v>
      </c>
      <c r="O31" s="32" t="n">
        <v>1750016.28</v>
      </c>
      <c r="P31" s="32"/>
      <c r="Q31" s="32" t="n">
        <v>0</v>
      </c>
      <c r="R31" s="32" t="n">
        <v>1609648.22</v>
      </c>
      <c r="S31" s="33"/>
      <c r="T31" s="34" t="n">
        <v>0</v>
      </c>
    </row>
    <row r="32" customFormat="false" ht="24" hidden="false" customHeight="true" outlineLevel="0" collapsed="false">
      <c r="A32" s="23"/>
      <c r="B32" s="24"/>
      <c r="C32" s="24"/>
      <c r="D32" s="24"/>
      <c r="E32" s="24" t="s">
        <v>29</v>
      </c>
      <c r="F32" s="29" t="n">
        <v>8</v>
      </c>
      <c r="G32" s="30" t="n">
        <v>4</v>
      </c>
      <c r="H32" s="31"/>
      <c r="I32" s="31"/>
      <c r="J32" s="31"/>
      <c r="K32" s="31"/>
      <c r="L32" s="32" t="n">
        <v>230512.7</v>
      </c>
      <c r="M32" s="32"/>
      <c r="N32" s="32" t="n">
        <v>0</v>
      </c>
      <c r="O32" s="32" t="n">
        <v>0</v>
      </c>
      <c r="P32" s="32"/>
      <c r="Q32" s="32" t="n">
        <v>0</v>
      </c>
      <c r="R32" s="32" t="n">
        <v>0</v>
      </c>
      <c r="S32" s="33"/>
      <c r="T32" s="32" t="n">
        <v>0</v>
      </c>
    </row>
    <row r="33" customFormat="false" ht="26.25" hidden="false" customHeight="true" outlineLevel="0" collapsed="false">
      <c r="A33" s="23"/>
      <c r="B33" s="24" t="s">
        <v>30</v>
      </c>
      <c r="C33" s="24"/>
      <c r="D33" s="24"/>
      <c r="E33" s="24"/>
      <c r="F33" s="29" t="n">
        <v>10</v>
      </c>
      <c r="G33" s="30" t="n">
        <v>-1</v>
      </c>
      <c r="H33" s="31"/>
      <c r="I33" s="31"/>
      <c r="J33" s="31"/>
      <c r="K33" s="31"/>
      <c r="L33" s="32" t="n">
        <f aca="false">L34</f>
        <v>119816.06</v>
      </c>
      <c r="M33" s="32" t="n">
        <f aca="false">M34</f>
        <v>0</v>
      </c>
      <c r="N33" s="32" t="n">
        <f aca="false">N34</f>
        <v>0</v>
      </c>
      <c r="O33" s="32" t="n">
        <f aca="false">O34</f>
        <v>90000</v>
      </c>
      <c r="P33" s="32" t="n">
        <f aca="false">P34</f>
        <v>0</v>
      </c>
      <c r="Q33" s="32" t="n">
        <f aca="false">Q34</f>
        <v>0</v>
      </c>
      <c r="R33" s="32" t="n">
        <f aca="false">R34</f>
        <v>90000</v>
      </c>
      <c r="S33" s="32" t="n">
        <f aca="false">S34</f>
        <v>0</v>
      </c>
      <c r="T33" s="32" t="n">
        <f aca="false">T34</f>
        <v>0</v>
      </c>
    </row>
    <row r="34" customFormat="false" ht="25.5" hidden="false" customHeight="true" outlineLevel="0" collapsed="false">
      <c r="A34" s="23"/>
      <c r="B34" s="24" t="s">
        <v>31</v>
      </c>
      <c r="C34" s="24"/>
      <c r="D34" s="24"/>
      <c r="E34" s="24"/>
      <c r="F34" s="29" t="n">
        <v>10</v>
      </c>
      <c r="G34" s="30" t="n">
        <v>1</v>
      </c>
      <c r="H34" s="31"/>
      <c r="I34" s="31"/>
      <c r="J34" s="31"/>
      <c r="K34" s="31"/>
      <c r="L34" s="32" t="n">
        <v>119816.06</v>
      </c>
      <c r="M34" s="32"/>
      <c r="N34" s="32" t="n">
        <v>0</v>
      </c>
      <c r="O34" s="32" t="n">
        <v>90000</v>
      </c>
      <c r="P34" s="32"/>
      <c r="Q34" s="32" t="n">
        <v>0</v>
      </c>
      <c r="R34" s="32" t="n">
        <v>90000</v>
      </c>
      <c r="S34" s="33"/>
      <c r="T34" s="34" t="n">
        <v>0</v>
      </c>
    </row>
    <row r="35" customFormat="false" ht="21.75" hidden="false" customHeight="true" outlineLevel="0" collapsed="false">
      <c r="A35" s="23"/>
      <c r="B35" s="24" t="s">
        <v>32</v>
      </c>
      <c r="C35" s="24"/>
      <c r="D35" s="24"/>
      <c r="E35" s="24"/>
      <c r="F35" s="29" t="n">
        <v>11</v>
      </c>
      <c r="G35" s="30" t="n">
        <v>-1</v>
      </c>
      <c r="H35" s="31"/>
      <c r="I35" s="31"/>
      <c r="J35" s="31"/>
      <c r="K35" s="31"/>
      <c r="L35" s="32" t="n">
        <f aca="false">L36</f>
        <v>126666.86</v>
      </c>
      <c r="M35" s="32" t="n">
        <f aca="false">M36</f>
        <v>0</v>
      </c>
      <c r="N35" s="32" t="n">
        <f aca="false">N36</f>
        <v>0</v>
      </c>
      <c r="O35" s="32" t="n">
        <f aca="false">O36</f>
        <v>160000</v>
      </c>
      <c r="P35" s="32" t="n">
        <f aca="false">P36</f>
        <v>0</v>
      </c>
      <c r="Q35" s="32" t="n">
        <f aca="false">Q36</f>
        <v>0</v>
      </c>
      <c r="R35" s="32" t="n">
        <f aca="false">R36</f>
        <v>160000</v>
      </c>
      <c r="S35" s="32" t="n">
        <f aca="false">S36</f>
        <v>0</v>
      </c>
      <c r="T35" s="32" t="n">
        <f aca="false">T36</f>
        <v>0</v>
      </c>
    </row>
    <row r="36" customFormat="false" ht="24" hidden="false" customHeight="true" outlineLevel="0" collapsed="false">
      <c r="A36" s="23"/>
      <c r="B36" s="24" t="s">
        <v>33</v>
      </c>
      <c r="C36" s="24"/>
      <c r="D36" s="24"/>
      <c r="E36" s="24"/>
      <c r="F36" s="29" t="n">
        <v>11</v>
      </c>
      <c r="G36" s="30" t="n">
        <v>1</v>
      </c>
      <c r="H36" s="31"/>
      <c r="I36" s="31"/>
      <c r="J36" s="31"/>
      <c r="K36" s="31"/>
      <c r="L36" s="32" t="n">
        <v>126666.86</v>
      </c>
      <c r="M36" s="32"/>
      <c r="N36" s="32" t="n">
        <v>0</v>
      </c>
      <c r="O36" s="32" t="n">
        <v>160000</v>
      </c>
      <c r="P36" s="32"/>
      <c r="Q36" s="32" t="n">
        <v>0</v>
      </c>
      <c r="R36" s="32" t="n">
        <v>160000</v>
      </c>
      <c r="S36" s="36"/>
      <c r="T36" s="34" t="n">
        <v>0</v>
      </c>
    </row>
    <row r="37" s="44" customFormat="true" ht="27.75" hidden="false" customHeight="true" outlineLevel="0" collapsed="false">
      <c r="A37" s="37"/>
      <c r="B37" s="38"/>
      <c r="C37" s="38"/>
      <c r="D37" s="38"/>
      <c r="E37" s="39" t="s">
        <v>34</v>
      </c>
      <c r="F37" s="40" t="n">
        <v>11</v>
      </c>
      <c r="G37" s="40" t="n">
        <v>1</v>
      </c>
      <c r="H37" s="40"/>
      <c r="I37" s="41" t="n">
        <v>0</v>
      </c>
      <c r="J37" s="41"/>
      <c r="K37" s="41"/>
      <c r="L37" s="42" t="n">
        <f aca="false">L13+L20+L22+L25+L28+L30+L33+L35</f>
        <v>16034734.87</v>
      </c>
      <c r="M37" s="43" t="e">
        <f aca="false">M13+M20+#REF!+M22+M25+M28+M30+M33+M35</f>
        <v>#REF!</v>
      </c>
      <c r="N37" s="42" t="n">
        <f aca="false">N13+N20+N22+N25+N28+N30+N33+N35</f>
        <v>2934854.33</v>
      </c>
      <c r="O37" s="42" t="n">
        <f aca="false">O13+O20+O22+O25+O28+O30+O33+O35</f>
        <v>8882250.28</v>
      </c>
      <c r="P37" s="43" t="e">
        <f aca="false">P13+P20+#REF!+P22+P25+P28+P30+P33+P35</f>
        <v>#REF!</v>
      </c>
      <c r="Q37" s="42" t="n">
        <f aca="false">Q13+Q20+Q22+Q25+Q28+Q30+Q33+Q35</f>
        <v>294084</v>
      </c>
      <c r="R37" s="42" t="n">
        <f aca="false">R13+R20+R22+R25+R28+R30+R33+R35</f>
        <v>8792862.22</v>
      </c>
      <c r="S37" s="43" t="e">
        <f aca="false">S13+S20+#REF!+S22+S25+S28+S30+S33+S35</f>
        <v>#REF!</v>
      </c>
      <c r="T37" s="42" t="n">
        <f aca="false">T13+T20+T22+T25+T28+T30+T33+T35</f>
        <v>304794</v>
      </c>
    </row>
    <row r="38" customFormat="false" ht="12.75" hidden="false" customHeight="true" outlineLevel="0" collapsed="false">
      <c r="A38" s="45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46"/>
      <c r="P38" s="46"/>
      <c r="Q38" s="46"/>
      <c r="R38" s="46"/>
      <c r="S38" s="46" t="n">
        <f aca="false">S28+S30+S33+S35</f>
        <v>0</v>
      </c>
      <c r="T38" s="13"/>
    </row>
    <row r="39" customFormat="false" ht="12.75" hidden="false" customHeight="true" outlineLevel="0" collapsed="false">
      <c r="A39" s="45"/>
      <c r="B39" s="6"/>
      <c r="C39" s="6"/>
      <c r="D39" s="6"/>
      <c r="E39" s="13"/>
      <c r="F39" s="6"/>
      <c r="G39" s="6"/>
      <c r="H39" s="13"/>
      <c r="I39" s="13"/>
      <c r="J39" s="13"/>
      <c r="K39" s="13"/>
      <c r="L39" s="13"/>
      <c r="M39" s="13"/>
      <c r="N39" s="13"/>
      <c r="O39" s="47"/>
      <c r="P39" s="13"/>
      <c r="Q39" s="13"/>
      <c r="R39" s="47"/>
      <c r="S39" s="13"/>
      <c r="T39" s="13"/>
    </row>
    <row r="40" customFormat="false" ht="12.75" hidden="false" customHeight="true" outlineLevel="0" collapsed="false">
      <c r="A40" s="48"/>
      <c r="B40" s="49"/>
      <c r="C40" s="49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50"/>
      <c r="P40" s="6"/>
      <c r="Q40" s="6"/>
      <c r="R40" s="6"/>
      <c r="S40" s="6"/>
      <c r="T40" s="6"/>
    </row>
    <row r="41" customFormat="false" ht="12.75" hidden="false" customHeight="true" outlineLevel="0" collapsed="false">
      <c r="A41" s="48"/>
      <c r="B41" s="49"/>
      <c r="C41" s="49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50"/>
      <c r="S41" s="6"/>
      <c r="T41" s="6"/>
    </row>
    <row r="42" customFormat="false" ht="12.75" hidden="false" customHeight="true" outlineLevel="0" collapsed="false">
      <c r="A42" s="48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</row>
    <row r="43" customFormat="false" ht="12.75" hidden="false" customHeight="true" outlineLevel="0" collapsed="false">
      <c r="A43" s="48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</row>
    <row r="44" customFormat="false" ht="12.75" hidden="false" customHeight="true" outlineLevel="0" collapsed="false">
      <c r="A44" s="48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 t="n">
        <v>8929319.63</v>
      </c>
      <c r="Q44" s="6"/>
      <c r="R44" s="6"/>
      <c r="S44" s="6"/>
      <c r="T44" s="6"/>
    </row>
    <row r="45" customFormat="false" ht="12.75" hidden="false" customHeight="true" outlineLevel="0" collapsed="false">
      <c r="A45" s="48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</row>
    <row r="46" customFormat="false" ht="12.75" hidden="false" customHeight="true" outlineLevel="0" collapsed="false">
      <c r="A46" s="48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</row>
    <row r="47" customFormat="false" ht="12.75" hidden="false" customHeight="true" outlineLevel="0" collapsed="false">
      <c r="A47" s="48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</row>
    <row r="48" customFormat="false" ht="12.75" hidden="false" customHeight="true" outlineLevel="0" collapsed="false">
      <c r="A48" s="48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</row>
    <row r="49" customFormat="false" ht="12.75" hidden="false" customHeight="true" outlineLevel="0" collapsed="false">
      <c r="A49" s="48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customFormat="false" ht="12.75" hidden="false" customHeight="true" outlineLevel="0" collapsed="false">
      <c r="A50" s="45"/>
      <c r="B50" s="6"/>
      <c r="C50" s="6"/>
      <c r="D50" s="6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</row>
    <row r="51" customFormat="false" ht="12.75" hidden="false" customHeight="true" outlineLevel="0" collapsed="false">
      <c r="A51" s="13" t="s">
        <v>35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</row>
    <row r="1048576" customFormat="false" ht="12.8" hidden="false" customHeight="false" outlineLevel="0" collapsed="false"/>
  </sheetData>
  <mergeCells count="51">
    <mergeCell ref="O2:T2"/>
    <mergeCell ref="E5:T7"/>
    <mergeCell ref="E9:E11"/>
    <mergeCell ref="F9:G9"/>
    <mergeCell ref="L9:T9"/>
    <mergeCell ref="F10:F11"/>
    <mergeCell ref="G10:G11"/>
    <mergeCell ref="L10:N10"/>
    <mergeCell ref="O10:Q10"/>
    <mergeCell ref="R10:T10"/>
    <mergeCell ref="L11:M11"/>
    <mergeCell ref="O11:P11"/>
    <mergeCell ref="R11:S11"/>
    <mergeCell ref="B13:E13"/>
    <mergeCell ref="H13:K13"/>
    <mergeCell ref="B14:E14"/>
    <mergeCell ref="H14:K14"/>
    <mergeCell ref="B15:E15"/>
    <mergeCell ref="H15:K15"/>
    <mergeCell ref="B16:E16"/>
    <mergeCell ref="H16:K16"/>
    <mergeCell ref="B19:E19"/>
    <mergeCell ref="H19:K19"/>
    <mergeCell ref="B20:E20"/>
    <mergeCell ref="H20:K20"/>
    <mergeCell ref="B21:E21"/>
    <mergeCell ref="H21:K21"/>
    <mergeCell ref="B22:E22"/>
    <mergeCell ref="H22:K22"/>
    <mergeCell ref="B24:E24"/>
    <mergeCell ref="H24:K24"/>
    <mergeCell ref="B25:E25"/>
    <mergeCell ref="H25:K25"/>
    <mergeCell ref="B27:E27"/>
    <mergeCell ref="H27:K27"/>
    <mergeCell ref="B28:E28"/>
    <mergeCell ref="H28:K28"/>
    <mergeCell ref="B29:E29"/>
    <mergeCell ref="H29:K29"/>
    <mergeCell ref="B30:E30"/>
    <mergeCell ref="H30:K30"/>
    <mergeCell ref="B31:E31"/>
    <mergeCell ref="H31:K31"/>
    <mergeCell ref="B33:E33"/>
    <mergeCell ref="H33:K33"/>
    <mergeCell ref="B34:E34"/>
    <mergeCell ref="H34:K34"/>
    <mergeCell ref="B35:E35"/>
    <mergeCell ref="H35:K35"/>
    <mergeCell ref="B36:E36"/>
    <mergeCell ref="H36:K36"/>
  </mergeCells>
  <printOptions headings="false" gridLines="false" gridLinesSet="true" horizontalCentered="false" verticalCentered="false"/>
  <pageMargins left="0.236111111111111" right="0.236111111111111" top="0.39375" bottom="0.39375" header="0.511811023622047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2019-10-29T02:50:09Z</dcterms:created>
  <dc:creator>Янина</dc:creator>
  <dc:description/>
  <dc:language>ru-RU</dc:language>
  <cp:lastModifiedBy/>
  <cp:lastPrinted>2023-01-10T05:11:19Z</cp:lastPrinted>
  <dcterms:modified xsi:type="dcterms:W3CDTF">2024-01-22T13:53:50Z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