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езультат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<sst xmlns="http://schemas.openxmlformats.org/spreadsheetml/2006/main" count="682" uniqueCount="161">
  <si>
    <t xml:space="preserve">Приложение № 3 к Решению Совета Березовского сельского поселения   «О бюджете Березовского сельского поселения Азовского немецкого национального муниципального района Омской области на 2023 год и на плановый период 2024 и 2025 годов» № 9-1 от 23.12.2022 (в редакции Решения Совета № 12-3 от 21.12.2023)</t>
  </si>
  <si>
    <t xml:space="preserve">РАСПРЕДЕЛЕНИЕ
бюджетных ассигнований местного бюджета по ведомственной структуре
расходов на 2023 и на плановый период 2024 и 2025 годов</t>
  </si>
  <si>
    <t xml:space="preserve">Наименование показателя</t>
  </si>
  <si>
    <t xml:space="preserve">Код главы</t>
  </si>
  <si>
    <t xml:space="preserve">Коды классификации расходов бюджета</t>
  </si>
  <si>
    <t xml:space="preserve">2023 год</t>
  </si>
  <si>
    <t xml:space="preserve">2024 год</t>
  </si>
  <si>
    <t xml:space="preserve">2025 год</t>
  </si>
  <si>
    <t xml:space="preserve">Раздел</t>
  </si>
  <si>
    <t xml:space="preserve">Подраздел</t>
  </si>
  <si>
    <t xml:space="preserve">ЦСР</t>
  </si>
  <si>
    <t xml:space="preserve">Вид расходов</t>
  </si>
  <si>
    <t xml:space="preserve">Всего</t>
  </si>
  <si>
    <t xml:space="preserve">в том числе за счет поступлений целевого характера</t>
  </si>
  <si>
    <t xml:space="preserve">Администрация Березовского сельского поселения Азовского немецкого национального муниципального района Омской области</t>
  </si>
  <si>
    <t xml:space="preserve">603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</si>
  <si>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</si>
  <si>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</si>
  <si>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</si>
  <si>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</si>
  <si>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Муниципальная программа Березовского сельского поселения Азовского немецкого национального муниципального района Омской области "Устойчивое развитие территории Березовского сельского поселения Азовского немецкого национального муниципального района Омской области"</t>
  </si>
  <si>
    <t xml:space="preserve">1300000000</t>
  </si>
  <si>
    <t xml:space="preserve">Подпрограмма "Развитие экономического потенциала Березовского сельского поселения Азовского немецкого национального муниципального района Омской области"</t>
  </si>
  <si>
    <t xml:space="preserve">1310000000</t>
  </si>
  <si>
    <t xml:space="preserve">Муниципальное управление и управление муниципальным имуществом</t>
  </si>
  <si>
    <t xml:space="preserve">1310100000</t>
  </si>
  <si>
    <t xml:space="preserve">Расходы, связанные с осуществлением функций руководства и управления в сфере установленных функций</t>
  </si>
  <si>
    <t xml:space="preserve">1310129980</t>
  </si>
  <si>
    <t xml:space="preserve">Расходы на выплаты персоналу государственных (муниципальных) органов</t>
  </si>
  <si>
    <t xml:space="preserve">Обеспечение дополнительных расходов на повышение оплаты труда работников органов местного самоуправления сельских поселений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</si>
  <si>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</si>
  <si>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04</t>
  </si>
  <si>
    <t xml:space="preserve">120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</si>
  <si>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</si>
  <si>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</si>
  <si>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Уплата налогов, сборов и иных платежей</t>
  </si>
  <si>
    <t xml:space="preserve">850</t>
  </si>
  <si>
    <t xml:space="preserve">Обеспечение проведения выборов и референдумов</t>
  </si>
  <si>
    <t xml:space="preserve">07</t>
  </si>
  <si>
    <t xml:space="preserve">Непрограммные расходы</t>
  </si>
  <si>
    <t xml:space="preserve">9900000000</t>
  </si>
  <si>
    <t xml:space="preserve">Непрограммные направления деятельности муниципальных органов муниципальных образований Омской области</t>
  </si>
  <si>
    <t xml:space="preserve">9910000000</t>
  </si>
  <si>
    <t xml:space="preserve">Проведение выборов в органы местного самоуправления муниципального образования</t>
  </si>
  <si>
    <t xml:space="preserve">9910200000</t>
  </si>
  <si>
    <t xml:space="preserve">Проведение выборов в представительные органы муниципального образования</t>
  </si>
  <si>
    <t xml:space="preserve">9910210010</t>
  </si>
  <si>
    <t xml:space="preserve">Специальные расходы</t>
  </si>
  <si>
    <t xml:space="preserve">880</t>
  </si>
  <si>
    <t xml:space="preserve">Другие общегосударственные вопросы</t>
  </si>
  <si>
    <t xml:space="preserve">13</t>
  </si>
  <si>
    <t xml:space="preserve">Реализация прочих мероприятий в сфере муниципального управления и управления муниципальным имуществом</t>
  </si>
  <si>
    <t xml:space="preserve">1310129990</t>
  </si>
  <si>
    <t xml:space="preserve">Оформление технических планов в отношении бесхозяйных сетей жилищно-коммунального хозяйства</t>
  </si>
  <si>
    <t xml:space="preserve">13101S2470</t>
  </si>
  <si>
    <t xml:space="preserve">Подпрограмма "Создание благоприятных условий для жизнедеятельности населения на территории Березовского сельского поселения Азовского немецкого национального муниципального района Омской области"</t>
  </si>
  <si>
    <t xml:space="preserve">1320000000</t>
  </si>
  <si>
    <t xml:space="preserve">Энергосбережение и повышение энергетической эффективности</t>
  </si>
  <si>
    <t xml:space="preserve">1320400000</t>
  </si>
  <si>
    <t xml:space="preserve">Реализация прочих мероприятий, направленных на энергосбережение и повышение энергетической эффективности</t>
  </si>
  <si>
    <t xml:space="preserve">1320429990</t>
  </si>
  <si>
    <t xml:space="preserve">Мероприятия в сфере муниципального управления</t>
  </si>
  <si>
    <t xml:space="preserve">9910100000</t>
  </si>
  <si>
    <t xml:space="preserve">Прочие расходы по обязательствам органов местного самоуправления</t>
  </si>
  <si>
    <t xml:space="preserve">9910119950</t>
  </si>
  <si>
    <t xml:space="preserve">Реализация прочих мероприятий в сфере муниципального управления</t>
  </si>
  <si>
    <t xml:space="preserve">9910119990</t>
  </si>
  <si>
    <t xml:space="preserve">Национальная оборона</t>
  </si>
  <si>
    <t xml:space="preserve">Мобилизационная и вневойсковая подготовка</t>
  </si>
  <si>
    <t xml:space="preserve">03</t>
  </si>
  <si>
    <t xml:space="preserve">Осуществление первичного воинского учета органами местного самоуправления поселений</t>
  </si>
  <si>
    <t xml:space="preserve">1310151182</t>
  </si>
  <si>
    <t xml:space="preserve">Национальная экономика</t>
  </si>
  <si>
    <t xml:space="preserve">Общеэкономические вопросы</t>
  </si>
  <si>
    <t xml:space="preserve">Расширение рынка труда и создание условий для обеспечения жителей сельского поселения услугами торговли, бытового обслуживания, транспортными услугами</t>
  </si>
  <si>
    <t xml:space="preserve">1310200000</t>
  </si>
  <si>
    <t xml:space="preserve">Участие в организации и финансировании проведения оплачиваемых общественных работ на территории Березовского сельского поселения Азовского немецкого национального муниципального района Омской области</t>
  </si>
  <si>
    <t xml:space="preserve">13102S0140</t>
  </si>
  <si>
    <t xml:space="preserve">Дорожное хозяйство (дорожные фонды)</t>
  </si>
  <si>
    <t xml:space="preserve">09</t>
  </si>
  <si>
    <t xml:space="preserve">Подпрограмма "Модернизация и развитие автомобильных дорог в Березовском сельском поселении Азовского немецкого национального муниципального района Омской области"</t>
  </si>
  <si>
    <t xml:space="preserve">1330000000</t>
  </si>
  <si>
    <t xml:space="preserve">Содержание, ремонт, капитальный ремонт автомобильных дорог и сооружений, производственных объектов и проведение отдельных мероприятий, связанных с дорожным хозяйством</t>
  </si>
  <si>
    <t xml:space="preserve">1330100000</t>
  </si>
  <si>
    <t xml:space="preserve">Ямочный ремонт, содержание дорог</t>
  </si>
  <si>
    <t xml:space="preserve">1330120010</t>
  </si>
  <si>
    <t xml:space="preserve">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</t>
  </si>
  <si>
    <t xml:space="preserve">Жилищно-коммунальное хозяйство</t>
  </si>
  <si>
    <t xml:space="preserve">05</t>
  </si>
  <si>
    <t xml:space="preserve">Коммунальное хозяйство</t>
  </si>
  <si>
    <t xml:space="preserve">Муниципальная программа Березовского сельского поселения Азовского немецкого национального муниципального района Омской области "Формирование комфортной городской среды на 2018 - 2024 годы"</t>
  </si>
  <si>
    <t xml:space="preserve">Благоустройство территории и развитие инфраструктуры</t>
  </si>
  <si>
    <t xml:space="preserve">1320100000</t>
  </si>
  <si>
    <t xml:space="preserve"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</si>
  <si>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 xml:space="preserve">1320183040</t>
  </si>
  <si>
    <t xml:space="preserve">Благоустройство</t>
  </si>
  <si>
    <t xml:space="preserve">0300000000</t>
  </si>
  <si>
    <t xml:space="preserve">Подпрограмма "Благоустройство общественных территорий Березовского сельского поселения Азовского немецкого национального муниципального района Омской области"</t>
  </si>
  <si>
    <t xml:space="preserve">0310000000</t>
  </si>
  <si>
    <t xml:space="preserve"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</si>
  <si>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 xml:space="preserve">031F200000</t>
  </si>
  <si>
    <t xml:space="preserve">Благоустройство общественных территорий населенных пунктов Березовского сельского поселения Азовского немецкого национального муниципального района Омской области</t>
  </si>
  <si>
    <t xml:space="preserve">031F220010</t>
  </si>
  <si>
    <t xml:space="preserve">031F255550</t>
  </si>
  <si>
    <t xml:space="preserve">Организация (оборудование) уличного освещения</t>
  </si>
  <si>
    <t xml:space="preserve">1320120010</t>
  </si>
  <si>
    <t xml:space="preserve">Реализация прочих мероприятий для благоустройства территории и развитие инфраструктуры</t>
  </si>
  <si>
    <t xml:space="preserve">1320129990</t>
  </si>
  <si>
    <t xml:space="preserve">Организация благоустройства территории поселения</t>
  </si>
  <si>
    <t xml:space="preserve"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Азовского ННМР Омской области</t>
  </si>
  <si>
    <t xml:space="preserve">1320183020</t>
  </si>
  <si>
    <t xml:space="preserve">Образование</t>
  </si>
  <si>
    <t xml:space="preserve">Молодежная политика</t>
  </si>
  <si>
    <t xml:space="preserve">Подпрограмма "Развитие социальной инфраструктуры Березовского сельского поселения Азовского немецкого национального муниципального района Омской области"</t>
  </si>
  <si>
    <t xml:space="preserve">1340000000</t>
  </si>
  <si>
    <t xml:space="preserve">Развитие молодежной политики, физической культуры и спорта</t>
  </si>
  <si>
    <t xml:space="preserve">1340200000</t>
  </si>
  <si>
    <t xml:space="preserve"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</si>
  <si>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 xml:space="preserve">1340282020</t>
  </si>
  <si>
    <t xml:space="preserve">Иные межбюджетные трансферты</t>
  </si>
  <si>
    <t xml:space="preserve">540</t>
  </si>
  <si>
    <t xml:space="preserve">Культура, кинематография</t>
  </si>
  <si>
    <t xml:space="preserve">08</t>
  </si>
  <si>
    <t xml:space="preserve">Культура</t>
  </si>
  <si>
    <t xml:space="preserve">Развитие культуры</t>
  </si>
  <si>
    <t xml:space="preserve">1340100000</t>
  </si>
  <si>
    <t xml:space="preserve">Создание условий для организации досуга и обеспечения жителей сельского поселения услугами организаций культуры</t>
  </si>
  <si>
    <t xml:space="preserve">1340120010</t>
  </si>
  <si>
    <t xml:space="preserve">Реализация прочих мероприятий для развития культуры</t>
  </si>
  <si>
    <t xml:space="preserve">Софинансирование расходов на ремонт и материально-техническое оснащение объектов, находящихся в муниципальной собственности</t>
  </si>
  <si>
    <t xml:space="preserve">1340181013</t>
  </si>
  <si>
    <t xml:space="preserve">Иные межбюджетные трансферты из бюджетов сельских поселений в бюджет муниципального район на создание условий для организации досуга и обеспечения жителей Березовского сельского поселения Азовского немецкого национального муниципального района Омской области услугами организаций культуры</t>
  </si>
  <si>
    <t xml:space="preserve">1340182040</t>
  </si>
  <si>
    <t xml:space="preserve">13401S0910</t>
  </si>
  <si>
    <t xml:space="preserve">Содержание и реконструкция объектов культурного наследия (памятников культуры и истории)</t>
  </si>
  <si>
    <t xml:space="preserve">1340300000</t>
  </si>
  <si>
    <t xml:space="preserve">Содержание и реконструкция памятников</t>
  </si>
  <si>
    <t xml:space="preserve">1340320010</t>
  </si>
  <si>
    <t xml:space="preserve">Другие вопросы в области культуры, кинематографии</t>
  </si>
  <si>
    <t xml:space="preserve">Межбюджетные трансферты</t>
  </si>
  <si>
    <t xml:space="preserve">Социальная политика</t>
  </si>
  <si>
    <t xml:space="preserve">10</t>
  </si>
  <si>
    <t xml:space="preserve">Пенсионное обеспечение</t>
  </si>
  <si>
    <t xml:space="preserve">Доплаты к пенсиям, дополнительное пенсионное обеспечение</t>
  </si>
  <si>
    <t xml:space="preserve">1310120010</t>
  </si>
  <si>
    <t xml:space="preserve">Публичные нормативные социальные выплаты гражданам</t>
  </si>
  <si>
    <t xml:space="preserve">310</t>
  </si>
  <si>
    <t xml:space="preserve">Физическая культура и спорт</t>
  </si>
  <si>
    <t xml:space="preserve">11</t>
  </si>
  <si>
    <t xml:space="preserve">Физическая культура</t>
  </si>
  <si>
    <t xml:space="preserve"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</t>
  </si>
  <si>
    <t xml:space="preserve">1340220020</t>
  </si>
  <si>
    <t xml:space="preserve">Расходы на выплаты персоналу казенных учреждений</t>
  </si>
  <si>
    <t xml:space="preserve">110</t>
  </si>
  <si>
    <t xml:space="preserve">Всего расходов</t>
  </si>
  <si>
    <t xml:space="preserve">Ответственный исполнитель</t>
  </si>
  <si>
    <t xml:space="preserve">ГЛАВА АДМИНИСТРАЦИИ</t>
  </si>
  <si>
    <t xml:space="preserve">Растягаева Татьяна Дмитриевна</t>
  </si>
  <si>
    <t xml:space="preserve">(должность)</t>
  </si>
  <si>
    <t xml:space="preserve">(расшифровка подписи)</t>
  </si>
  <si>
    <t xml:space="preserve">14 апреля 2023 г.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</si>
</sst>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_ ;[RED]\-#,##0.00\ "/>
    <numFmt numFmtId="166" formatCode="@"/>
    <numFmt numFmtId="167" formatCode="_-* #,##0.00\ _₽_-;\-* #,##0.00\ _₽_-;_-* \-??\ _₽_-;_-@_-"/>
  </numFmts>
  <fonts count="10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sz val="10"/>
      <color rgb="FF000000"/>
      <name val="Arial"/>
      <family val="0"/>
      <charset val="1"/>
    </font>
    <font>
      <sz val="8"/>
      <color rgb="FF000000"/>
      <name val="Arial"/>
      <family val="0"/>
      <charset val="1"/>
    </font>
  </fonts>
  <fills count="2">
    <fill>
      <patternFill patternType="none"/>
    </fill>
    <fill>
      <patternFill patternType="gray125"/>
    </fill>
  </fills>
  <borders count="17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/>
      <top style="medium"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6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6" fillId="0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6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6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8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8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1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16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1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V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ColWidth="8.71484375" defaultRowHeight="15" zeroHeight="false" outlineLevelRow="0" outlineLevelCol="0"/>
  <cols>
    <col collapsed="false" customWidth="true" hidden="false" outlineLevel="0" max="4" min="1" style="0" width="9.14"/>
    <col collapsed="false" customWidth="true" hidden="false" outlineLevel="0" max="5" min="5" style="0" width="17.42"/>
    <col collapsed="false" customWidth="true" hidden="false" outlineLevel="0" max="6" min="6" style="0" width="8.42"/>
    <col collapsed="false" customWidth="true" hidden="false" outlineLevel="0" max="7" min="7" style="0" width="5.42"/>
    <col collapsed="false" customWidth="true" hidden="false" outlineLevel="0" max="8" min="8" style="0" width="2.57"/>
    <col collapsed="false" customWidth="true" hidden="false" outlineLevel="0" max="9" min="9" style="0" width="7.86"/>
    <col collapsed="false" customWidth="true" hidden="false" outlineLevel="0" max="10" min="10" style="0" width="1.42"/>
    <col collapsed="false" customWidth="true" hidden="false" outlineLevel="0" max="11" min="11" style="0" width="4"/>
    <col collapsed="false" customWidth="true" hidden="false" outlineLevel="0" max="12" min="12" style="0" width="9.14"/>
    <col collapsed="false" customWidth="true" hidden="false" outlineLevel="0" max="13" min="13" style="0" width="2.71"/>
    <col collapsed="false" customWidth="true" hidden="false" outlineLevel="0" max="14" min="14" style="0" width="5.86"/>
    <col collapsed="false" customWidth="true" hidden="false" outlineLevel="0" max="16" min="15" style="0" width="4.57"/>
    <col collapsed="false" customWidth="true" hidden="false" outlineLevel="0" max="17" min="17" style="0" width="8.86"/>
    <col collapsed="false" customWidth="true" hidden="false" outlineLevel="0" max="18" min="18" style="0" width="17.86"/>
    <col collapsed="false" customWidth="true" hidden="false" outlineLevel="0" max="19" min="19" style="0" width="13.42"/>
    <col collapsed="false" customWidth="true" hidden="false" outlineLevel="0" max="20" min="20" style="0" width="17.86"/>
    <col collapsed="false" customWidth="true" hidden="false" outlineLevel="0" max="21" min="21" style="0" width="13.42"/>
    <col collapsed="false" customWidth="true" hidden="false" outlineLevel="0" max="22" min="22" style="0" width="17.86"/>
  </cols>
  <sheetData>
    <row r="2" customFormat="false" ht="88.8" hidden="false" customHeight="true" outlineLevel="0" collapsed="false">
      <c r="S2" s="1" t="s">
        <v>0</v>
      </c>
      <c r="T2" s="1"/>
      <c r="U2" s="1"/>
      <c r="V2" s="1"/>
    </row>
    <row r="4" customFormat="false" ht="39" hidden="false" customHeight="true" outlineLevel="0" collapsed="false">
      <c r="A4" s="2" t="s">
        <v>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customFormat="false" ht="13.5" hidden="false" customHeight="true" outlineLevel="0" collapsed="false">
      <c r="A5" s="3"/>
      <c r="B5" s="3"/>
      <c r="C5" s="3"/>
      <c r="D5" s="3"/>
      <c r="E5" s="3"/>
      <c r="F5" s="4"/>
      <c r="G5" s="5"/>
      <c r="H5" s="5"/>
      <c r="I5" s="3"/>
      <c r="J5" s="3"/>
      <c r="K5" s="3"/>
      <c r="L5" s="3"/>
      <c r="M5" s="3"/>
      <c r="N5" s="3"/>
      <c r="O5" s="3"/>
      <c r="P5" s="3"/>
      <c r="Q5" s="3"/>
      <c r="R5" s="4"/>
      <c r="S5" s="4"/>
      <c r="T5" s="4"/>
      <c r="U5" s="4"/>
      <c r="V5" s="4"/>
    </row>
    <row r="6" customFormat="false" ht="16.5" hidden="false" customHeight="true" outlineLevel="0" collapsed="false">
      <c r="A6" s="6" t="s">
        <v>2</v>
      </c>
      <c r="B6" s="6"/>
      <c r="C6" s="6"/>
      <c r="D6" s="6"/>
      <c r="E6" s="6"/>
      <c r="F6" s="6" t="s">
        <v>3</v>
      </c>
      <c r="G6" s="6" t="s">
        <v>4</v>
      </c>
      <c r="H6" s="6"/>
      <c r="I6" s="6"/>
      <c r="J6" s="6"/>
      <c r="K6" s="6"/>
      <c r="L6" s="6"/>
      <c r="M6" s="6"/>
      <c r="N6" s="6"/>
      <c r="O6" s="6"/>
      <c r="P6" s="6" t="s">
        <v>5</v>
      </c>
      <c r="Q6" s="6"/>
      <c r="R6" s="6"/>
      <c r="S6" s="6" t="s">
        <v>6</v>
      </c>
      <c r="T6" s="6"/>
      <c r="U6" s="6" t="s">
        <v>7</v>
      </c>
      <c r="V6" s="6"/>
    </row>
    <row r="7" customFormat="false" ht="57" hidden="false" customHeight="true" outlineLevel="0" collapsed="false">
      <c r="A7" s="6"/>
      <c r="B7" s="6"/>
      <c r="C7" s="6"/>
      <c r="D7" s="6"/>
      <c r="E7" s="6"/>
      <c r="F7" s="6"/>
      <c r="G7" s="6" t="s">
        <v>8</v>
      </c>
      <c r="H7" s="6"/>
      <c r="I7" s="6" t="s">
        <v>9</v>
      </c>
      <c r="J7" s="6"/>
      <c r="K7" s="6" t="s">
        <v>10</v>
      </c>
      <c r="L7" s="6"/>
      <c r="M7" s="6"/>
      <c r="N7" s="6" t="s">
        <v>11</v>
      </c>
      <c r="O7" s="6"/>
      <c r="P7" s="6" t="s">
        <v>12</v>
      </c>
      <c r="Q7" s="6"/>
      <c r="R7" s="6" t="s">
        <v>13</v>
      </c>
      <c r="S7" s="6" t="s">
        <v>12</v>
      </c>
      <c r="T7" s="6" t="s">
        <v>13</v>
      </c>
      <c r="U7" s="6" t="s">
        <v>12</v>
      </c>
      <c r="V7" s="6" t="s">
        <v>13</v>
      </c>
    </row>
    <row r="8" customFormat="false" ht="15" hidden="false" customHeight="true" outlineLevel="0" collapsed="false">
      <c r="A8" s="6" t="n">
        <v>1</v>
      </c>
      <c r="B8" s="6"/>
      <c r="C8" s="6"/>
      <c r="D8" s="6"/>
      <c r="E8" s="6"/>
      <c r="F8" s="6" t="n">
        <v>2</v>
      </c>
      <c r="G8" s="6" t="n">
        <v>3</v>
      </c>
      <c r="H8" s="6"/>
      <c r="I8" s="6" t="n">
        <v>4</v>
      </c>
      <c r="J8" s="6"/>
      <c r="K8" s="6" t="n">
        <v>5</v>
      </c>
      <c r="L8" s="6"/>
      <c r="M8" s="6"/>
      <c r="N8" s="6" t="n">
        <v>6</v>
      </c>
      <c r="O8" s="6"/>
      <c r="P8" s="6" t="n">
        <v>7</v>
      </c>
      <c r="Q8" s="6"/>
      <c r="R8" s="6" t="n">
        <v>8</v>
      </c>
      <c r="S8" s="6" t="n">
        <v>9</v>
      </c>
      <c r="T8" s="6" t="n">
        <v>10</v>
      </c>
      <c r="U8" s="6" t="n">
        <v>11</v>
      </c>
      <c r="V8" s="6" t="n">
        <v>12</v>
      </c>
    </row>
    <row r="9" customFormat="false" ht="43.5" hidden="false" customHeight="true" outlineLevel="0" collapsed="false">
      <c r="A9" s="7" t="s">
        <v>14</v>
      </c>
      <c r="B9" s="7"/>
      <c r="C9" s="7"/>
      <c r="D9" s="7"/>
      <c r="E9" s="7"/>
      <c r="F9" s="8" t="s">
        <v>15</v>
      </c>
      <c r="G9" s="9"/>
      <c r="H9" s="9"/>
      <c r="I9" s="8"/>
      <c r="J9" s="8"/>
      <c r="K9" s="8"/>
      <c r="L9" s="8"/>
      <c r="M9" s="8"/>
      <c r="N9" s="8"/>
      <c r="O9" s="8"/>
      <c r="P9" s="10" t="n">
        <f aca="false">P10+P56+P63+P78+P104+P111+P138+P145</f>
        <v>16625160.67</v>
      </c>
      <c r="Q9" s="10"/>
      <c r="R9" s="11" t="n">
        <f aca="false">R10+R56+R63+R78+R111</f>
        <v>3013854.33</v>
      </c>
      <c r="S9" s="11" t="n">
        <v>9012250.28</v>
      </c>
      <c r="T9" s="11" t="n">
        <v>294084</v>
      </c>
      <c r="U9" s="11" t="n">
        <v>8922862.22</v>
      </c>
      <c r="V9" s="12" t="n">
        <v>304794</v>
      </c>
    </row>
    <row r="10" customFormat="false" ht="15" hidden="false" customHeight="true" outlineLevel="0" collapsed="false">
      <c r="A10" s="13" t="s">
        <v>16</v>
      </c>
      <c r="B10" s="13"/>
      <c r="C10" s="13"/>
      <c r="D10" s="13"/>
      <c r="E10" s="13"/>
      <c r="F10" s="14" t="s">
        <v>15</v>
      </c>
      <c r="G10" s="15" t="s">
        <v>17</v>
      </c>
      <c r="H10" s="15"/>
      <c r="I10" s="14"/>
      <c r="J10" s="14"/>
      <c r="K10" s="14"/>
      <c r="L10" s="14"/>
      <c r="M10" s="14"/>
      <c r="N10" s="14"/>
      <c r="O10" s="14"/>
      <c r="P10" s="16" t="n">
        <f aca="false">P11+P19+P29+P35</f>
        <v>4699820.76</v>
      </c>
      <c r="Q10" s="16"/>
      <c r="R10" s="17" t="n">
        <f aca="false">R35</f>
        <v>53811.33</v>
      </c>
      <c r="S10" s="17" t="n">
        <v>4221200</v>
      </c>
      <c r="T10" s="17" t="n">
        <v>0</v>
      </c>
      <c r="U10" s="17" t="n">
        <v>4221200</v>
      </c>
      <c r="V10" s="18" t="n">
        <v>0</v>
      </c>
    </row>
    <row r="11" customFormat="false" ht="34.5" hidden="false" customHeight="true" outlineLevel="0" collapsed="false">
      <c r="A11" s="13" t="s">
        <v>18</v>
      </c>
      <c r="B11" s="13"/>
      <c r="C11" s="13"/>
      <c r="D11" s="13"/>
      <c r="E11" s="13"/>
      <c r="F11" s="14" t="s">
        <v>15</v>
      </c>
      <c r="G11" s="15" t="s">
        <v>17</v>
      </c>
      <c r="H11" s="15"/>
      <c r="I11" s="15" t="s">
        <v>19</v>
      </c>
      <c r="J11" s="15"/>
      <c r="K11" s="14"/>
      <c r="L11" s="14"/>
      <c r="M11" s="14"/>
      <c r="N11" s="14"/>
      <c r="O11" s="14"/>
      <c r="P11" s="16" t="n">
        <f aca="false">P12</f>
        <v>1025345.75</v>
      </c>
      <c r="Q11" s="16"/>
      <c r="R11" s="17" t="n">
        <v>0</v>
      </c>
      <c r="S11" s="17" t="n">
        <v>850000</v>
      </c>
      <c r="T11" s="17" t="n">
        <v>0</v>
      </c>
      <c r="U11" s="17" t="n">
        <v>850000</v>
      </c>
      <c r="V11" s="18" t="n">
        <v>0</v>
      </c>
    </row>
    <row r="12" customFormat="false" ht="79.5" hidden="false" customHeight="true" outlineLevel="0" collapsed="false">
      <c r="A12" s="13" t="s">
        <v>20</v>
      </c>
      <c r="B12" s="13"/>
      <c r="C12" s="13"/>
      <c r="D12" s="13"/>
      <c r="E12" s="13"/>
      <c r="F12" s="14" t="s">
        <v>15</v>
      </c>
      <c r="G12" s="15" t="s">
        <v>17</v>
      </c>
      <c r="H12" s="15"/>
      <c r="I12" s="15" t="s">
        <v>19</v>
      </c>
      <c r="J12" s="15"/>
      <c r="K12" s="15" t="s">
        <v>21</v>
      </c>
      <c r="L12" s="15"/>
      <c r="M12" s="15"/>
      <c r="N12" s="14"/>
      <c r="O12" s="14"/>
      <c r="P12" s="16" t="n">
        <f aca="false">P13</f>
        <v>1025345.75</v>
      </c>
      <c r="Q12" s="16"/>
      <c r="R12" s="17" t="n">
        <v>0</v>
      </c>
      <c r="S12" s="17" t="n">
        <v>850000</v>
      </c>
      <c r="T12" s="17" t="n">
        <v>0</v>
      </c>
      <c r="U12" s="17" t="n">
        <v>850000</v>
      </c>
      <c r="V12" s="18" t="n">
        <v>0</v>
      </c>
    </row>
    <row r="13" customFormat="false" ht="45.75" hidden="false" customHeight="true" outlineLevel="0" collapsed="false">
      <c r="A13" s="13" t="s">
        <v>22</v>
      </c>
      <c r="B13" s="13"/>
      <c r="C13" s="13"/>
      <c r="D13" s="13"/>
      <c r="E13" s="13"/>
      <c r="F13" s="14" t="s">
        <v>15</v>
      </c>
      <c r="G13" s="15" t="s">
        <v>17</v>
      </c>
      <c r="H13" s="15"/>
      <c r="I13" s="15" t="s">
        <v>19</v>
      </c>
      <c r="J13" s="15"/>
      <c r="K13" s="14" t="s">
        <v>23</v>
      </c>
      <c r="L13" s="14"/>
      <c r="M13" s="14"/>
      <c r="N13" s="14"/>
      <c r="O13" s="14"/>
      <c r="P13" s="16" t="n">
        <f aca="false">P14</f>
        <v>1025345.75</v>
      </c>
      <c r="Q13" s="16"/>
      <c r="R13" s="17" t="n">
        <v>0</v>
      </c>
      <c r="S13" s="17" t="n">
        <v>850000</v>
      </c>
      <c r="T13" s="17" t="n">
        <v>0</v>
      </c>
      <c r="U13" s="17" t="n">
        <v>850000</v>
      </c>
      <c r="V13" s="18" t="n">
        <v>0</v>
      </c>
    </row>
    <row r="14" customFormat="false" ht="23.25" hidden="false" customHeight="true" outlineLevel="0" collapsed="false">
      <c r="A14" s="13" t="s">
        <v>24</v>
      </c>
      <c r="B14" s="13"/>
      <c r="C14" s="13"/>
      <c r="D14" s="13"/>
      <c r="E14" s="13"/>
      <c r="F14" s="14" t="s">
        <v>15</v>
      </c>
      <c r="G14" s="15" t="s">
        <v>17</v>
      </c>
      <c r="H14" s="15"/>
      <c r="I14" s="15" t="s">
        <v>19</v>
      </c>
      <c r="J14" s="15"/>
      <c r="K14" s="14" t="s">
        <v>25</v>
      </c>
      <c r="L14" s="14"/>
      <c r="M14" s="14"/>
      <c r="N14" s="14"/>
      <c r="O14" s="14"/>
      <c r="P14" s="16" t="n">
        <f aca="false">P15+P17</f>
        <v>1025345.75</v>
      </c>
      <c r="Q14" s="16"/>
      <c r="R14" s="17" t="n">
        <v>0</v>
      </c>
      <c r="S14" s="17" t="n">
        <v>850000</v>
      </c>
      <c r="T14" s="17" t="n">
        <v>0</v>
      </c>
      <c r="U14" s="17" t="n">
        <v>850000</v>
      </c>
      <c r="V14" s="18" t="n">
        <v>0</v>
      </c>
    </row>
    <row r="15" customFormat="false" ht="34.5" hidden="false" customHeight="true" outlineLevel="0" collapsed="false">
      <c r="A15" s="13" t="s">
        <v>26</v>
      </c>
      <c r="B15" s="13"/>
      <c r="C15" s="13"/>
      <c r="D15" s="13"/>
      <c r="E15" s="13"/>
      <c r="F15" s="14" t="s">
        <v>15</v>
      </c>
      <c r="G15" s="15" t="s">
        <v>17</v>
      </c>
      <c r="H15" s="15"/>
      <c r="I15" s="15" t="s">
        <v>19</v>
      </c>
      <c r="J15" s="15"/>
      <c r="K15" s="14" t="s">
        <v>27</v>
      </c>
      <c r="L15" s="14"/>
      <c r="M15" s="14"/>
      <c r="N15" s="14"/>
      <c r="O15" s="14"/>
      <c r="P15" s="16" t="n">
        <f aca="false">P16</f>
        <v>887345.75</v>
      </c>
      <c r="Q15" s="16"/>
      <c r="R15" s="17" t="n">
        <v>0</v>
      </c>
      <c r="S15" s="17" t="n">
        <v>850000</v>
      </c>
      <c r="T15" s="17" t="n">
        <v>0</v>
      </c>
      <c r="U15" s="17" t="n">
        <v>850000</v>
      </c>
      <c r="V15" s="18" t="n">
        <v>0</v>
      </c>
    </row>
    <row r="16" customFormat="false" ht="28.5" hidden="false" customHeight="true" outlineLevel="0" collapsed="false">
      <c r="A16" s="13" t="s">
        <v>28</v>
      </c>
      <c r="B16" s="13"/>
      <c r="C16" s="13"/>
      <c r="D16" s="13"/>
      <c r="E16" s="13"/>
      <c r="F16" s="14" t="n">
        <v>603</v>
      </c>
      <c r="G16" s="19" t="s">
        <v>17</v>
      </c>
      <c r="H16" s="19"/>
      <c r="I16" s="19" t="s">
        <v>19</v>
      </c>
      <c r="J16" s="19"/>
      <c r="K16" s="14" t="n">
        <v>1310129980</v>
      </c>
      <c r="L16" s="14"/>
      <c r="M16" s="14"/>
      <c r="N16" s="14" t="n">
        <v>120</v>
      </c>
      <c r="O16" s="14"/>
      <c r="P16" s="16" t="n">
        <v>887345.75</v>
      </c>
      <c r="Q16" s="16"/>
      <c r="R16" s="17" t="n">
        <v>0</v>
      </c>
      <c r="S16" s="17" t="n">
        <v>0</v>
      </c>
      <c r="T16" s="17" t="n">
        <v>0</v>
      </c>
      <c r="U16" s="17" t="n">
        <v>0</v>
      </c>
      <c r="V16" s="17" t="n">
        <v>0</v>
      </c>
    </row>
    <row r="17" customFormat="false" ht="40.5" hidden="false" customHeight="true" outlineLevel="0" collapsed="false">
      <c r="A17" s="20" t="s">
        <v>29</v>
      </c>
      <c r="B17" s="20"/>
      <c r="C17" s="20"/>
      <c r="D17" s="20"/>
      <c r="E17" s="20"/>
      <c r="F17" s="14" t="n">
        <v>603</v>
      </c>
      <c r="G17" s="19" t="s">
        <v>17</v>
      </c>
      <c r="H17" s="19"/>
      <c r="I17" s="19" t="s">
        <v>19</v>
      </c>
      <c r="J17" s="19"/>
      <c r="K17" s="14" t="n">
        <v>1310181016</v>
      </c>
      <c r="L17" s="14"/>
      <c r="M17" s="14"/>
      <c r="N17" s="14"/>
      <c r="O17" s="14"/>
      <c r="P17" s="16" t="n">
        <f aca="false">P18</f>
        <v>138000</v>
      </c>
      <c r="Q17" s="16"/>
      <c r="R17" s="17" t="n">
        <v>0</v>
      </c>
      <c r="S17" s="17" t="n">
        <v>0</v>
      </c>
      <c r="T17" s="17" t="n">
        <v>0</v>
      </c>
      <c r="U17" s="17" t="n">
        <v>0</v>
      </c>
      <c r="V17" s="17" t="n">
        <v>0</v>
      </c>
    </row>
    <row r="18" customFormat="false" ht="27" hidden="false" customHeight="true" outlineLevel="0" collapsed="false">
      <c r="A18" s="13" t="s">
        <v>28</v>
      </c>
      <c r="B18" s="13"/>
      <c r="C18" s="13"/>
      <c r="D18" s="13"/>
      <c r="E18" s="13"/>
      <c r="F18" s="14" t="n">
        <v>603</v>
      </c>
      <c r="G18" s="19" t="s">
        <v>17</v>
      </c>
      <c r="H18" s="19"/>
      <c r="I18" s="19" t="s">
        <v>19</v>
      </c>
      <c r="J18" s="19"/>
      <c r="K18" s="14" t="n">
        <v>1310181016</v>
      </c>
      <c r="L18" s="14"/>
      <c r="M18" s="14"/>
      <c r="N18" s="14" t="n">
        <v>120</v>
      </c>
      <c r="O18" s="14"/>
      <c r="P18" s="16" t="n">
        <v>138000</v>
      </c>
      <c r="Q18" s="16"/>
      <c r="R18" s="17" t="n">
        <v>0</v>
      </c>
      <c r="S18" s="17" t="n">
        <v>0</v>
      </c>
      <c r="T18" s="17" t="n">
        <v>0</v>
      </c>
      <c r="U18" s="17" t="n">
        <v>0</v>
      </c>
      <c r="V18" s="17" t="n">
        <v>0</v>
      </c>
    </row>
    <row r="19" customFormat="false" ht="45.75" hidden="false" customHeight="true" outlineLevel="0" collapsed="false">
      <c r="A19" s="13" t="s">
        <v>30</v>
      </c>
      <c r="B19" s="13"/>
      <c r="C19" s="13"/>
      <c r="D19" s="13"/>
      <c r="E19" s="13"/>
      <c r="F19" s="14" t="s">
        <v>15</v>
      </c>
      <c r="G19" s="15" t="s">
        <v>17</v>
      </c>
      <c r="H19" s="15"/>
      <c r="I19" s="15" t="s">
        <v>31</v>
      </c>
      <c r="J19" s="15"/>
      <c r="K19" s="14"/>
      <c r="L19" s="14"/>
      <c r="M19" s="14"/>
      <c r="N19" s="14"/>
      <c r="O19" s="14"/>
      <c r="P19" s="16" t="n">
        <f aca="false">P20</f>
        <v>2973263.33</v>
      </c>
      <c r="Q19" s="16"/>
      <c r="R19" s="17" t="n">
        <v>0</v>
      </c>
      <c r="S19" s="17" t="n">
        <v>3259200</v>
      </c>
      <c r="T19" s="17" t="n">
        <v>0</v>
      </c>
      <c r="U19" s="17" t="n">
        <v>3259200</v>
      </c>
      <c r="V19" s="18" t="n">
        <v>0</v>
      </c>
    </row>
    <row r="20" customFormat="false" ht="79.5" hidden="false" customHeight="true" outlineLevel="0" collapsed="false">
      <c r="A20" s="13" t="s">
        <v>20</v>
      </c>
      <c r="B20" s="13"/>
      <c r="C20" s="13"/>
      <c r="D20" s="13"/>
      <c r="E20" s="13"/>
      <c r="F20" s="14" t="s">
        <v>15</v>
      </c>
      <c r="G20" s="15" t="s">
        <v>17</v>
      </c>
      <c r="H20" s="15"/>
      <c r="I20" s="15" t="s">
        <v>31</v>
      </c>
      <c r="J20" s="15"/>
      <c r="K20" s="15" t="s">
        <v>21</v>
      </c>
      <c r="L20" s="15"/>
      <c r="M20" s="15"/>
      <c r="N20" s="14"/>
      <c r="O20" s="14"/>
      <c r="P20" s="16" t="n">
        <f aca="false">P21</f>
        <v>2973263.33</v>
      </c>
      <c r="Q20" s="16"/>
      <c r="R20" s="17" t="n">
        <v>0</v>
      </c>
      <c r="S20" s="17" t="n">
        <v>3259200</v>
      </c>
      <c r="T20" s="17" t="n">
        <v>0</v>
      </c>
      <c r="U20" s="17" t="n">
        <v>3259200</v>
      </c>
      <c r="V20" s="18" t="n">
        <v>0</v>
      </c>
    </row>
    <row r="21" customFormat="false" ht="45.75" hidden="false" customHeight="true" outlineLevel="0" collapsed="false">
      <c r="A21" s="13" t="s">
        <v>22</v>
      </c>
      <c r="B21" s="13"/>
      <c r="C21" s="13"/>
      <c r="D21" s="13"/>
      <c r="E21" s="13"/>
      <c r="F21" s="14" t="s">
        <v>15</v>
      </c>
      <c r="G21" s="15" t="s">
        <v>17</v>
      </c>
      <c r="H21" s="15"/>
      <c r="I21" s="15" t="s">
        <v>31</v>
      </c>
      <c r="J21" s="15"/>
      <c r="K21" s="14" t="s">
        <v>23</v>
      </c>
      <c r="L21" s="14"/>
      <c r="M21" s="14"/>
      <c r="N21" s="14"/>
      <c r="O21" s="14"/>
      <c r="P21" s="16" t="n">
        <f aca="false">P22</f>
        <v>2973263.33</v>
      </c>
      <c r="Q21" s="16"/>
      <c r="R21" s="17" t="n">
        <v>0</v>
      </c>
      <c r="S21" s="17" t="n">
        <v>3259200</v>
      </c>
      <c r="T21" s="17" t="n">
        <v>0</v>
      </c>
      <c r="U21" s="17" t="n">
        <v>3259200</v>
      </c>
      <c r="V21" s="18" t="n">
        <v>0</v>
      </c>
    </row>
    <row r="22" customFormat="false" ht="23.25" hidden="false" customHeight="true" outlineLevel="0" collapsed="false">
      <c r="A22" s="13" t="s">
        <v>24</v>
      </c>
      <c r="B22" s="13"/>
      <c r="C22" s="13"/>
      <c r="D22" s="13"/>
      <c r="E22" s="13"/>
      <c r="F22" s="14" t="s">
        <v>15</v>
      </c>
      <c r="G22" s="15" t="s">
        <v>17</v>
      </c>
      <c r="H22" s="15"/>
      <c r="I22" s="15" t="s">
        <v>31</v>
      </c>
      <c r="J22" s="15"/>
      <c r="K22" s="14" t="s">
        <v>25</v>
      </c>
      <c r="L22" s="14"/>
      <c r="M22" s="14"/>
      <c r="N22" s="14"/>
      <c r="O22" s="14"/>
      <c r="P22" s="16" t="n">
        <f aca="false">P23+P27</f>
        <v>2973263.33</v>
      </c>
      <c r="Q22" s="16"/>
      <c r="R22" s="17" t="n">
        <v>0</v>
      </c>
      <c r="S22" s="17" t="n">
        <v>3259200</v>
      </c>
      <c r="T22" s="17" t="n">
        <v>0</v>
      </c>
      <c r="U22" s="17" t="n">
        <v>3259200</v>
      </c>
      <c r="V22" s="18" t="n">
        <v>0</v>
      </c>
    </row>
    <row r="23" customFormat="false" ht="34.5" hidden="false" customHeight="true" outlineLevel="0" collapsed="false">
      <c r="A23" s="13" t="s">
        <v>26</v>
      </c>
      <c r="B23" s="13"/>
      <c r="C23" s="13"/>
      <c r="D23" s="13"/>
      <c r="E23" s="13"/>
      <c r="F23" s="14" t="s">
        <v>15</v>
      </c>
      <c r="G23" s="15" t="s">
        <v>17</v>
      </c>
      <c r="H23" s="15"/>
      <c r="I23" s="15" t="s">
        <v>31</v>
      </c>
      <c r="J23" s="15"/>
      <c r="K23" s="14" t="s">
        <v>27</v>
      </c>
      <c r="L23" s="14"/>
      <c r="M23" s="14"/>
      <c r="N23" s="14"/>
      <c r="O23" s="14"/>
      <c r="P23" s="16" t="n">
        <f aca="false">P24+P25+P26</f>
        <v>2813979.33</v>
      </c>
      <c r="Q23" s="16"/>
      <c r="R23" s="17" t="n">
        <v>0</v>
      </c>
      <c r="S23" s="17" t="n">
        <v>3259200</v>
      </c>
      <c r="T23" s="17" t="n">
        <v>0</v>
      </c>
      <c r="U23" s="17" t="n">
        <v>3259200</v>
      </c>
      <c r="V23" s="18" t="n">
        <v>0</v>
      </c>
    </row>
    <row r="24" customFormat="false" ht="23.25" hidden="false" customHeight="true" outlineLevel="0" collapsed="false">
      <c r="A24" s="13" t="s">
        <v>28</v>
      </c>
      <c r="B24" s="13"/>
      <c r="C24" s="13"/>
      <c r="D24" s="13"/>
      <c r="E24" s="13"/>
      <c r="F24" s="14" t="s">
        <v>15</v>
      </c>
      <c r="G24" s="15" t="s">
        <v>17</v>
      </c>
      <c r="H24" s="15"/>
      <c r="I24" s="15" t="s">
        <v>31</v>
      </c>
      <c r="J24" s="15"/>
      <c r="K24" s="14" t="s">
        <v>27</v>
      </c>
      <c r="L24" s="14"/>
      <c r="M24" s="14"/>
      <c r="N24" s="14" t="s">
        <v>32</v>
      </c>
      <c r="O24" s="14"/>
      <c r="P24" s="16" t="n">
        <v>2449919.62</v>
      </c>
      <c r="Q24" s="16"/>
      <c r="R24" s="17" t="n">
        <v>0</v>
      </c>
      <c r="S24" s="17" t="n">
        <v>2704200</v>
      </c>
      <c r="T24" s="17" t="n">
        <v>0</v>
      </c>
      <c r="U24" s="17" t="n">
        <v>2704200</v>
      </c>
      <c r="V24" s="18" t="n">
        <v>0</v>
      </c>
    </row>
    <row r="25" customFormat="false" ht="34.5" hidden="false" customHeight="true" outlineLevel="0" collapsed="false">
      <c r="A25" s="13" t="s">
        <v>33</v>
      </c>
      <c r="B25" s="13"/>
      <c r="C25" s="13"/>
      <c r="D25" s="13"/>
      <c r="E25" s="13"/>
      <c r="F25" s="14" t="s">
        <v>15</v>
      </c>
      <c r="G25" s="15" t="s">
        <v>17</v>
      </c>
      <c r="H25" s="15"/>
      <c r="I25" s="15" t="s">
        <v>31</v>
      </c>
      <c r="J25" s="15"/>
      <c r="K25" s="14" t="s">
        <v>27</v>
      </c>
      <c r="L25" s="14"/>
      <c r="M25" s="14"/>
      <c r="N25" s="14" t="s">
        <v>34</v>
      </c>
      <c r="O25" s="14"/>
      <c r="P25" s="16" t="n">
        <f aca="false">368159.71-6000</f>
        <v>362159.71</v>
      </c>
      <c r="Q25" s="16"/>
      <c r="R25" s="17" t="n">
        <v>0</v>
      </c>
      <c r="S25" s="17" t="n">
        <v>550000</v>
      </c>
      <c r="T25" s="17" t="n">
        <v>0</v>
      </c>
      <c r="U25" s="17" t="n">
        <v>550000</v>
      </c>
      <c r="V25" s="18" t="n">
        <v>0</v>
      </c>
    </row>
    <row r="26" customFormat="false" ht="22.5" hidden="false" customHeight="true" outlineLevel="0" collapsed="false">
      <c r="A26" s="13" t="s">
        <v>35</v>
      </c>
      <c r="B26" s="13"/>
      <c r="C26" s="13"/>
      <c r="D26" s="13"/>
      <c r="E26" s="13"/>
      <c r="F26" s="14" t="s">
        <v>15</v>
      </c>
      <c r="G26" s="15" t="s">
        <v>17</v>
      </c>
      <c r="H26" s="15"/>
      <c r="I26" s="15" t="s">
        <v>31</v>
      </c>
      <c r="J26" s="15"/>
      <c r="K26" s="14" t="s">
        <v>27</v>
      </c>
      <c r="L26" s="14"/>
      <c r="M26" s="14"/>
      <c r="N26" s="14" t="s">
        <v>36</v>
      </c>
      <c r="O26" s="14"/>
      <c r="P26" s="16" t="n">
        <v>1900</v>
      </c>
      <c r="Q26" s="16"/>
      <c r="R26" s="17" t="n">
        <v>0</v>
      </c>
      <c r="S26" s="17" t="n">
        <v>5000</v>
      </c>
      <c r="T26" s="17" t="n">
        <v>0</v>
      </c>
      <c r="U26" s="17" t="n">
        <v>5000</v>
      </c>
      <c r="V26" s="18" t="n">
        <v>0</v>
      </c>
    </row>
    <row r="27" customFormat="false" ht="33.75" hidden="false" customHeight="true" outlineLevel="0" collapsed="false">
      <c r="A27" s="20" t="s">
        <v>29</v>
      </c>
      <c r="B27" s="20"/>
      <c r="C27" s="20"/>
      <c r="D27" s="20"/>
      <c r="E27" s="20"/>
      <c r="F27" s="21" t="s">
        <v>15</v>
      </c>
      <c r="G27" s="19" t="s">
        <v>17</v>
      </c>
      <c r="H27" s="19"/>
      <c r="I27" s="19" t="s">
        <v>31</v>
      </c>
      <c r="J27" s="19"/>
      <c r="K27" s="14" t="n">
        <v>1310181016</v>
      </c>
      <c r="L27" s="14"/>
      <c r="M27" s="14"/>
      <c r="N27" s="14"/>
      <c r="O27" s="14"/>
      <c r="P27" s="16" t="n">
        <f aca="false">P28</f>
        <v>159284</v>
      </c>
      <c r="Q27" s="16"/>
      <c r="R27" s="17" t="n">
        <v>0</v>
      </c>
      <c r="S27" s="17" t="n">
        <v>0</v>
      </c>
      <c r="T27" s="17" t="n">
        <v>0</v>
      </c>
      <c r="U27" s="17" t="n">
        <v>0</v>
      </c>
      <c r="V27" s="17" t="n">
        <v>0</v>
      </c>
    </row>
    <row r="28" customFormat="false" ht="33" hidden="false" customHeight="true" outlineLevel="0" collapsed="false">
      <c r="A28" s="13" t="s">
        <v>28</v>
      </c>
      <c r="B28" s="13"/>
      <c r="C28" s="13"/>
      <c r="D28" s="13"/>
      <c r="E28" s="13"/>
      <c r="F28" s="21" t="s">
        <v>15</v>
      </c>
      <c r="G28" s="19" t="s">
        <v>17</v>
      </c>
      <c r="H28" s="19"/>
      <c r="I28" s="19" t="s">
        <v>31</v>
      </c>
      <c r="J28" s="19"/>
      <c r="K28" s="14" t="n">
        <v>1310181016</v>
      </c>
      <c r="L28" s="14"/>
      <c r="M28" s="14"/>
      <c r="N28" s="14" t="n">
        <v>120</v>
      </c>
      <c r="O28" s="14"/>
      <c r="P28" s="16" t="n">
        <v>159284</v>
      </c>
      <c r="Q28" s="16"/>
      <c r="R28" s="17" t="n">
        <v>0</v>
      </c>
      <c r="S28" s="17" t="n">
        <v>0</v>
      </c>
      <c r="T28" s="17" t="n">
        <v>0</v>
      </c>
      <c r="U28" s="17" t="n">
        <v>0</v>
      </c>
      <c r="V28" s="17" t="n">
        <v>0</v>
      </c>
    </row>
    <row r="29" customFormat="false" ht="23.25" hidden="false" customHeight="true" outlineLevel="0" collapsed="false">
      <c r="A29" s="13" t="s">
        <v>37</v>
      </c>
      <c r="B29" s="13"/>
      <c r="C29" s="13"/>
      <c r="D29" s="13"/>
      <c r="E29" s="13"/>
      <c r="F29" s="14" t="s">
        <v>15</v>
      </c>
      <c r="G29" s="15" t="s">
        <v>17</v>
      </c>
      <c r="H29" s="15"/>
      <c r="I29" s="15" t="s">
        <v>38</v>
      </c>
      <c r="J29" s="15"/>
      <c r="K29" s="14"/>
      <c r="L29" s="14"/>
      <c r="M29" s="14"/>
      <c r="N29" s="14"/>
      <c r="O29" s="14"/>
      <c r="P29" s="16" t="n">
        <f aca="false">P30</f>
        <v>137933.14</v>
      </c>
      <c r="Q29" s="16"/>
      <c r="R29" s="17" t="n">
        <v>0</v>
      </c>
      <c r="S29" s="17" t="n">
        <v>0</v>
      </c>
      <c r="T29" s="17" t="n">
        <v>0</v>
      </c>
      <c r="U29" s="17" t="n">
        <v>0</v>
      </c>
      <c r="V29" s="18" t="n">
        <v>0</v>
      </c>
    </row>
    <row r="30" customFormat="false" ht="20.25" hidden="false" customHeight="true" outlineLevel="0" collapsed="false">
      <c r="A30" s="13" t="s">
        <v>39</v>
      </c>
      <c r="B30" s="13"/>
      <c r="C30" s="13"/>
      <c r="D30" s="13"/>
      <c r="E30" s="13"/>
      <c r="F30" s="14" t="s">
        <v>15</v>
      </c>
      <c r="G30" s="15" t="s">
        <v>17</v>
      </c>
      <c r="H30" s="15"/>
      <c r="I30" s="15" t="s">
        <v>38</v>
      </c>
      <c r="J30" s="15"/>
      <c r="K30" s="15" t="s">
        <v>40</v>
      </c>
      <c r="L30" s="15"/>
      <c r="M30" s="15"/>
      <c r="N30" s="14"/>
      <c r="O30" s="14"/>
      <c r="P30" s="16" t="n">
        <f aca="false">P31</f>
        <v>137933.14</v>
      </c>
      <c r="Q30" s="16"/>
      <c r="R30" s="17" t="n">
        <v>0</v>
      </c>
      <c r="S30" s="17" t="n">
        <v>0</v>
      </c>
      <c r="T30" s="17" t="n">
        <v>0</v>
      </c>
      <c r="U30" s="17" t="n">
        <v>0</v>
      </c>
      <c r="V30" s="18" t="n">
        <v>0</v>
      </c>
    </row>
    <row r="31" customFormat="false" ht="34.5" hidden="false" customHeight="true" outlineLevel="0" collapsed="false">
      <c r="A31" s="13" t="s">
        <v>41</v>
      </c>
      <c r="B31" s="13"/>
      <c r="C31" s="13"/>
      <c r="D31" s="13"/>
      <c r="E31" s="13"/>
      <c r="F31" s="14" t="s">
        <v>15</v>
      </c>
      <c r="G31" s="15" t="s">
        <v>17</v>
      </c>
      <c r="H31" s="15"/>
      <c r="I31" s="15" t="s">
        <v>38</v>
      </c>
      <c r="J31" s="15"/>
      <c r="K31" s="14" t="s">
        <v>42</v>
      </c>
      <c r="L31" s="14"/>
      <c r="M31" s="14"/>
      <c r="N31" s="14"/>
      <c r="O31" s="14"/>
      <c r="P31" s="16" t="n">
        <f aca="false">P32</f>
        <v>137933.14</v>
      </c>
      <c r="Q31" s="16"/>
      <c r="R31" s="17" t="n">
        <v>0</v>
      </c>
      <c r="S31" s="17" t="n">
        <v>0</v>
      </c>
      <c r="T31" s="17" t="n">
        <v>0</v>
      </c>
      <c r="U31" s="17" t="n">
        <v>0</v>
      </c>
      <c r="V31" s="18" t="n">
        <v>0</v>
      </c>
    </row>
    <row r="32" customFormat="false" ht="23.25" hidden="false" customHeight="true" outlineLevel="0" collapsed="false">
      <c r="A32" s="13" t="s">
        <v>43</v>
      </c>
      <c r="B32" s="13"/>
      <c r="C32" s="13"/>
      <c r="D32" s="13"/>
      <c r="E32" s="13"/>
      <c r="F32" s="14" t="s">
        <v>15</v>
      </c>
      <c r="G32" s="15" t="s">
        <v>17</v>
      </c>
      <c r="H32" s="15"/>
      <c r="I32" s="15" t="s">
        <v>38</v>
      </c>
      <c r="J32" s="15"/>
      <c r="K32" s="14" t="s">
        <v>44</v>
      </c>
      <c r="L32" s="14"/>
      <c r="M32" s="14"/>
      <c r="N32" s="14"/>
      <c r="O32" s="14"/>
      <c r="P32" s="16" t="n">
        <f aca="false">P33</f>
        <v>137933.14</v>
      </c>
      <c r="Q32" s="16"/>
      <c r="R32" s="17" t="n">
        <v>0</v>
      </c>
      <c r="S32" s="17" t="n">
        <v>0</v>
      </c>
      <c r="T32" s="17" t="n">
        <v>0</v>
      </c>
      <c r="U32" s="17" t="n">
        <v>0</v>
      </c>
      <c r="V32" s="18" t="n">
        <v>0</v>
      </c>
    </row>
    <row r="33" customFormat="false" ht="23.25" hidden="false" customHeight="true" outlineLevel="0" collapsed="false">
      <c r="A33" s="13" t="s">
        <v>45</v>
      </c>
      <c r="B33" s="13"/>
      <c r="C33" s="13"/>
      <c r="D33" s="13"/>
      <c r="E33" s="13"/>
      <c r="F33" s="14" t="s">
        <v>15</v>
      </c>
      <c r="G33" s="15" t="s">
        <v>17</v>
      </c>
      <c r="H33" s="15"/>
      <c r="I33" s="15" t="s">
        <v>38</v>
      </c>
      <c r="J33" s="15"/>
      <c r="K33" s="14" t="s">
        <v>46</v>
      </c>
      <c r="L33" s="14"/>
      <c r="M33" s="14"/>
      <c r="N33" s="14"/>
      <c r="O33" s="14"/>
      <c r="P33" s="16" t="n">
        <f aca="false">P34</f>
        <v>137933.14</v>
      </c>
      <c r="Q33" s="16"/>
      <c r="R33" s="17" t="n">
        <v>0</v>
      </c>
      <c r="S33" s="17" t="n">
        <v>0</v>
      </c>
      <c r="T33" s="17" t="n">
        <v>0</v>
      </c>
      <c r="U33" s="17" t="n">
        <v>0</v>
      </c>
      <c r="V33" s="18" t="n">
        <v>0</v>
      </c>
    </row>
    <row r="34" customFormat="false" ht="15" hidden="false" customHeight="true" outlineLevel="0" collapsed="false">
      <c r="A34" s="13" t="s">
        <v>47</v>
      </c>
      <c r="B34" s="13"/>
      <c r="C34" s="13"/>
      <c r="D34" s="13"/>
      <c r="E34" s="13"/>
      <c r="F34" s="14" t="s">
        <v>15</v>
      </c>
      <c r="G34" s="15" t="s">
        <v>17</v>
      </c>
      <c r="H34" s="15"/>
      <c r="I34" s="15" t="s">
        <v>38</v>
      </c>
      <c r="J34" s="15"/>
      <c r="K34" s="14" t="s">
        <v>46</v>
      </c>
      <c r="L34" s="14"/>
      <c r="M34" s="14"/>
      <c r="N34" s="14" t="s">
        <v>48</v>
      </c>
      <c r="O34" s="14"/>
      <c r="P34" s="16" t="n">
        <v>137933.14</v>
      </c>
      <c r="Q34" s="16"/>
      <c r="R34" s="17" t="n">
        <v>0</v>
      </c>
      <c r="S34" s="17" t="n">
        <v>0</v>
      </c>
      <c r="T34" s="17" t="n">
        <v>0</v>
      </c>
      <c r="U34" s="17" t="n">
        <v>0</v>
      </c>
      <c r="V34" s="18" t="n">
        <v>0</v>
      </c>
    </row>
    <row r="35" customFormat="false" ht="15" hidden="false" customHeight="true" outlineLevel="0" collapsed="false">
      <c r="A35" s="13" t="s">
        <v>49</v>
      </c>
      <c r="B35" s="13"/>
      <c r="C35" s="13"/>
      <c r="D35" s="13"/>
      <c r="E35" s="13"/>
      <c r="F35" s="14" t="s">
        <v>15</v>
      </c>
      <c r="G35" s="15" t="s">
        <v>17</v>
      </c>
      <c r="H35" s="15"/>
      <c r="I35" s="15" t="s">
        <v>50</v>
      </c>
      <c r="J35" s="15"/>
      <c r="K35" s="14"/>
      <c r="L35" s="14"/>
      <c r="M35" s="14"/>
      <c r="N35" s="14"/>
      <c r="O35" s="14"/>
      <c r="P35" s="16" t="n">
        <f aca="false">P36+P49</f>
        <v>563278.54</v>
      </c>
      <c r="Q35" s="16"/>
      <c r="R35" s="17" t="n">
        <f aca="false">R36</f>
        <v>53811.33</v>
      </c>
      <c r="S35" s="17" t="n">
        <v>102000</v>
      </c>
      <c r="T35" s="17" t="n">
        <v>0</v>
      </c>
      <c r="U35" s="17" t="n">
        <v>102000</v>
      </c>
      <c r="V35" s="18" t="n">
        <v>0</v>
      </c>
    </row>
    <row r="36" customFormat="false" ht="79.5" hidden="false" customHeight="true" outlineLevel="0" collapsed="false">
      <c r="A36" s="13" t="s">
        <v>20</v>
      </c>
      <c r="B36" s="13"/>
      <c r="C36" s="13"/>
      <c r="D36" s="13"/>
      <c r="E36" s="13"/>
      <c r="F36" s="14" t="s">
        <v>15</v>
      </c>
      <c r="G36" s="15" t="s">
        <v>17</v>
      </c>
      <c r="H36" s="15"/>
      <c r="I36" s="15" t="s">
        <v>50</v>
      </c>
      <c r="J36" s="15"/>
      <c r="K36" s="15" t="s">
        <v>21</v>
      </c>
      <c r="L36" s="15"/>
      <c r="M36" s="15"/>
      <c r="N36" s="14"/>
      <c r="O36" s="14"/>
      <c r="P36" s="16" t="n">
        <f aca="false">P37+P45</f>
        <v>415962.42</v>
      </c>
      <c r="Q36" s="16"/>
      <c r="R36" s="17" t="n">
        <f aca="false">R37</f>
        <v>53811.33</v>
      </c>
      <c r="S36" s="17" t="n">
        <v>70000</v>
      </c>
      <c r="T36" s="17" t="n">
        <v>0</v>
      </c>
      <c r="U36" s="17" t="n">
        <v>70000</v>
      </c>
      <c r="V36" s="18" t="n">
        <v>0</v>
      </c>
    </row>
    <row r="37" customFormat="false" ht="45.75" hidden="false" customHeight="true" outlineLevel="0" collapsed="false">
      <c r="A37" s="13" t="s">
        <v>22</v>
      </c>
      <c r="B37" s="13"/>
      <c r="C37" s="13"/>
      <c r="D37" s="13"/>
      <c r="E37" s="13"/>
      <c r="F37" s="14" t="s">
        <v>15</v>
      </c>
      <c r="G37" s="15" t="s">
        <v>17</v>
      </c>
      <c r="H37" s="15"/>
      <c r="I37" s="15" t="s">
        <v>50</v>
      </c>
      <c r="J37" s="15"/>
      <c r="K37" s="14" t="s">
        <v>23</v>
      </c>
      <c r="L37" s="14"/>
      <c r="M37" s="14"/>
      <c r="N37" s="14"/>
      <c r="O37" s="14"/>
      <c r="P37" s="16" t="n">
        <f aca="false">P38</f>
        <v>310835.37</v>
      </c>
      <c r="Q37" s="16"/>
      <c r="R37" s="17" t="n">
        <f aca="false">R38</f>
        <v>53811.33</v>
      </c>
      <c r="S37" s="17" t="n">
        <v>30000</v>
      </c>
      <c r="T37" s="17" t="n">
        <v>0</v>
      </c>
      <c r="U37" s="17" t="n">
        <v>30000</v>
      </c>
      <c r="V37" s="18" t="n">
        <v>0</v>
      </c>
    </row>
    <row r="38" customFormat="false" ht="23.25" hidden="false" customHeight="true" outlineLevel="0" collapsed="false">
      <c r="A38" s="13" t="s">
        <v>24</v>
      </c>
      <c r="B38" s="13"/>
      <c r="C38" s="13"/>
      <c r="D38" s="13"/>
      <c r="E38" s="13"/>
      <c r="F38" s="14" t="s">
        <v>15</v>
      </c>
      <c r="G38" s="15" t="s">
        <v>17</v>
      </c>
      <c r="H38" s="15"/>
      <c r="I38" s="15" t="s">
        <v>50</v>
      </c>
      <c r="J38" s="15"/>
      <c r="K38" s="14" t="s">
        <v>25</v>
      </c>
      <c r="L38" s="14"/>
      <c r="M38" s="14"/>
      <c r="N38" s="14"/>
      <c r="O38" s="14"/>
      <c r="P38" s="16" t="n">
        <f aca="false">P39+P41+P43</f>
        <v>310835.37</v>
      </c>
      <c r="Q38" s="16"/>
      <c r="R38" s="17" t="n">
        <f aca="false">R41</f>
        <v>53811.33</v>
      </c>
      <c r="S38" s="17" t="n">
        <v>30000</v>
      </c>
      <c r="T38" s="17" t="n">
        <v>0</v>
      </c>
      <c r="U38" s="17" t="n">
        <v>30000</v>
      </c>
      <c r="V38" s="18" t="n">
        <v>0</v>
      </c>
    </row>
    <row r="39" customFormat="false" ht="34.5" hidden="false" customHeight="true" outlineLevel="0" collapsed="false">
      <c r="A39" s="13" t="s">
        <v>51</v>
      </c>
      <c r="B39" s="13"/>
      <c r="C39" s="13"/>
      <c r="D39" s="13"/>
      <c r="E39" s="13"/>
      <c r="F39" s="14" t="s">
        <v>15</v>
      </c>
      <c r="G39" s="15" t="s">
        <v>17</v>
      </c>
      <c r="H39" s="15"/>
      <c r="I39" s="15" t="s">
        <v>50</v>
      </c>
      <c r="J39" s="15"/>
      <c r="K39" s="14" t="s">
        <v>52</v>
      </c>
      <c r="L39" s="14"/>
      <c r="M39" s="14"/>
      <c r="N39" s="14"/>
      <c r="O39" s="14"/>
      <c r="P39" s="16" t="n">
        <f aca="false">P40</f>
        <v>256475</v>
      </c>
      <c r="Q39" s="16"/>
      <c r="R39" s="17" t="n">
        <v>0</v>
      </c>
      <c r="S39" s="17" t="n">
        <v>30000</v>
      </c>
      <c r="T39" s="17" t="n">
        <v>0</v>
      </c>
      <c r="U39" s="17" t="n">
        <v>30000</v>
      </c>
      <c r="V39" s="18" t="n">
        <v>0</v>
      </c>
    </row>
    <row r="40" customFormat="false" ht="34.5" hidden="false" customHeight="true" outlineLevel="0" collapsed="false">
      <c r="A40" s="13" t="s">
        <v>33</v>
      </c>
      <c r="B40" s="13"/>
      <c r="C40" s="13"/>
      <c r="D40" s="13"/>
      <c r="E40" s="13"/>
      <c r="F40" s="14" t="s">
        <v>15</v>
      </c>
      <c r="G40" s="15" t="s">
        <v>17</v>
      </c>
      <c r="H40" s="15"/>
      <c r="I40" s="15" t="s">
        <v>50</v>
      </c>
      <c r="J40" s="15"/>
      <c r="K40" s="14" t="s">
        <v>52</v>
      </c>
      <c r="L40" s="14"/>
      <c r="M40" s="14"/>
      <c r="N40" s="14" t="s">
        <v>34</v>
      </c>
      <c r="O40" s="14"/>
      <c r="P40" s="16" t="n">
        <v>256475</v>
      </c>
      <c r="Q40" s="16"/>
      <c r="R40" s="17" t="n">
        <v>0</v>
      </c>
      <c r="S40" s="17" t="n">
        <v>30000</v>
      </c>
      <c r="T40" s="17" t="n">
        <v>0</v>
      </c>
      <c r="U40" s="17" t="n">
        <v>30000</v>
      </c>
      <c r="V40" s="18" t="n">
        <v>0</v>
      </c>
    </row>
    <row r="41" customFormat="false" ht="34.5" hidden="false" customHeight="true" outlineLevel="0" collapsed="false">
      <c r="A41" s="13" t="s">
        <v>53</v>
      </c>
      <c r="B41" s="13"/>
      <c r="C41" s="13"/>
      <c r="D41" s="13"/>
      <c r="E41" s="13"/>
      <c r="F41" s="22" t="n">
        <v>603</v>
      </c>
      <c r="G41" s="19" t="s">
        <v>17</v>
      </c>
      <c r="H41" s="19"/>
      <c r="I41" s="15" t="n">
        <v>13</v>
      </c>
      <c r="J41" s="15"/>
      <c r="K41" s="15" t="n">
        <v>1310172470</v>
      </c>
      <c r="L41" s="15"/>
      <c r="M41" s="15"/>
      <c r="N41" s="15"/>
      <c r="O41" s="15"/>
      <c r="P41" s="16" t="n">
        <f aca="false">P42</f>
        <v>53811.33</v>
      </c>
      <c r="Q41" s="16"/>
      <c r="R41" s="17" t="n">
        <f aca="false">R42</f>
        <v>53811.33</v>
      </c>
      <c r="S41" s="17" t="n">
        <v>0</v>
      </c>
      <c r="T41" s="17" t="n">
        <v>0</v>
      </c>
      <c r="U41" s="17" t="n">
        <v>0</v>
      </c>
      <c r="V41" s="18" t="n">
        <v>0</v>
      </c>
    </row>
    <row r="42" customFormat="false" ht="34.5" hidden="false" customHeight="true" outlineLevel="0" collapsed="false">
      <c r="A42" s="13" t="s">
        <v>33</v>
      </c>
      <c r="B42" s="13"/>
      <c r="C42" s="13"/>
      <c r="D42" s="13"/>
      <c r="E42" s="13"/>
      <c r="F42" s="22" t="n">
        <v>603</v>
      </c>
      <c r="G42" s="19" t="s">
        <v>17</v>
      </c>
      <c r="H42" s="19"/>
      <c r="I42" s="15" t="n">
        <v>13</v>
      </c>
      <c r="J42" s="15"/>
      <c r="K42" s="15" t="n">
        <v>1310172470</v>
      </c>
      <c r="L42" s="15"/>
      <c r="M42" s="15"/>
      <c r="N42" s="15" t="n">
        <v>240</v>
      </c>
      <c r="O42" s="15"/>
      <c r="P42" s="16" t="n">
        <v>53811.33</v>
      </c>
      <c r="Q42" s="16"/>
      <c r="R42" s="17" t="n">
        <v>53811.33</v>
      </c>
      <c r="S42" s="17" t="n">
        <v>0</v>
      </c>
      <c r="T42" s="17" t="n">
        <v>0</v>
      </c>
      <c r="U42" s="17" t="n">
        <v>0</v>
      </c>
      <c r="V42" s="18" t="n">
        <v>0</v>
      </c>
    </row>
    <row r="43" customFormat="false" ht="34.5" hidden="false" customHeight="true" outlineLevel="0" collapsed="false">
      <c r="A43" s="13" t="s">
        <v>53</v>
      </c>
      <c r="B43" s="13"/>
      <c r="C43" s="13"/>
      <c r="D43" s="13"/>
      <c r="E43" s="13"/>
      <c r="F43" s="14" t="s">
        <v>15</v>
      </c>
      <c r="G43" s="15" t="s">
        <v>17</v>
      </c>
      <c r="H43" s="15"/>
      <c r="I43" s="15" t="s">
        <v>50</v>
      </c>
      <c r="J43" s="15"/>
      <c r="K43" s="14" t="s">
        <v>54</v>
      </c>
      <c r="L43" s="14"/>
      <c r="M43" s="14"/>
      <c r="N43" s="14"/>
      <c r="O43" s="14"/>
      <c r="P43" s="16" t="n">
        <f aca="false">P44</f>
        <v>549.04</v>
      </c>
      <c r="Q43" s="16"/>
      <c r="R43" s="17" t="n">
        <v>0</v>
      </c>
      <c r="S43" s="17" t="n">
        <v>0</v>
      </c>
      <c r="T43" s="17" t="n">
        <v>0</v>
      </c>
      <c r="U43" s="17" t="n">
        <v>0</v>
      </c>
      <c r="V43" s="18" t="n">
        <v>0</v>
      </c>
    </row>
    <row r="44" customFormat="false" ht="34.5" hidden="false" customHeight="true" outlineLevel="0" collapsed="false">
      <c r="A44" s="13" t="s">
        <v>33</v>
      </c>
      <c r="B44" s="13"/>
      <c r="C44" s="13"/>
      <c r="D44" s="13"/>
      <c r="E44" s="13"/>
      <c r="F44" s="14" t="s">
        <v>15</v>
      </c>
      <c r="G44" s="15" t="s">
        <v>17</v>
      </c>
      <c r="H44" s="15"/>
      <c r="I44" s="15" t="s">
        <v>50</v>
      </c>
      <c r="J44" s="15"/>
      <c r="K44" s="14" t="s">
        <v>54</v>
      </c>
      <c r="L44" s="14"/>
      <c r="M44" s="14"/>
      <c r="N44" s="14" t="s">
        <v>34</v>
      </c>
      <c r="O44" s="14"/>
      <c r="P44" s="16" t="n">
        <v>549.04</v>
      </c>
      <c r="Q44" s="16"/>
      <c r="R44" s="17" t="n">
        <v>0</v>
      </c>
      <c r="S44" s="17" t="n">
        <v>0</v>
      </c>
      <c r="T44" s="17" t="n">
        <v>0</v>
      </c>
      <c r="U44" s="17" t="n">
        <v>0</v>
      </c>
      <c r="V44" s="18" t="n">
        <v>0</v>
      </c>
    </row>
    <row r="45" customFormat="false" ht="57" hidden="false" customHeight="true" outlineLevel="0" collapsed="false">
      <c r="A45" s="13" t="s">
        <v>55</v>
      </c>
      <c r="B45" s="13"/>
      <c r="C45" s="13"/>
      <c r="D45" s="13"/>
      <c r="E45" s="13"/>
      <c r="F45" s="14" t="s">
        <v>15</v>
      </c>
      <c r="G45" s="15" t="s">
        <v>17</v>
      </c>
      <c r="H45" s="15"/>
      <c r="I45" s="15" t="s">
        <v>50</v>
      </c>
      <c r="J45" s="15"/>
      <c r="K45" s="14" t="s">
        <v>56</v>
      </c>
      <c r="L45" s="14"/>
      <c r="M45" s="14"/>
      <c r="N45" s="14"/>
      <c r="O45" s="14"/>
      <c r="P45" s="16" t="n">
        <f aca="false">P46</f>
        <v>105127.05</v>
      </c>
      <c r="Q45" s="16"/>
      <c r="R45" s="17" t="n">
        <v>0</v>
      </c>
      <c r="S45" s="17" t="n">
        <v>40000</v>
      </c>
      <c r="T45" s="17" t="n">
        <v>0</v>
      </c>
      <c r="U45" s="17" t="n">
        <v>40000</v>
      </c>
      <c r="V45" s="18" t="n">
        <v>0</v>
      </c>
    </row>
    <row r="46" customFormat="false" ht="23.25" hidden="false" customHeight="true" outlineLevel="0" collapsed="false">
      <c r="A46" s="13" t="s">
        <v>57</v>
      </c>
      <c r="B46" s="13"/>
      <c r="C46" s="13"/>
      <c r="D46" s="13"/>
      <c r="E46" s="13"/>
      <c r="F46" s="14" t="s">
        <v>15</v>
      </c>
      <c r="G46" s="15" t="s">
        <v>17</v>
      </c>
      <c r="H46" s="15"/>
      <c r="I46" s="15" t="s">
        <v>50</v>
      </c>
      <c r="J46" s="15"/>
      <c r="K46" s="14" t="s">
        <v>58</v>
      </c>
      <c r="L46" s="14"/>
      <c r="M46" s="14"/>
      <c r="N46" s="14"/>
      <c r="O46" s="14"/>
      <c r="P46" s="16" t="n">
        <f aca="false">P47</f>
        <v>105127.05</v>
      </c>
      <c r="Q46" s="16"/>
      <c r="R46" s="17" t="n">
        <v>0</v>
      </c>
      <c r="S46" s="17" t="n">
        <v>30000</v>
      </c>
      <c r="T46" s="17" t="n">
        <v>0</v>
      </c>
      <c r="U46" s="17" t="n">
        <v>30000</v>
      </c>
      <c r="V46" s="18" t="n">
        <v>0</v>
      </c>
    </row>
    <row r="47" customFormat="false" ht="34.5" hidden="false" customHeight="true" outlineLevel="0" collapsed="false">
      <c r="A47" s="13" t="s">
        <v>59</v>
      </c>
      <c r="B47" s="13"/>
      <c r="C47" s="13"/>
      <c r="D47" s="13"/>
      <c r="E47" s="13"/>
      <c r="F47" s="14" t="s">
        <v>15</v>
      </c>
      <c r="G47" s="15" t="s">
        <v>17</v>
      </c>
      <c r="H47" s="15"/>
      <c r="I47" s="15" t="s">
        <v>50</v>
      </c>
      <c r="J47" s="15"/>
      <c r="K47" s="14" t="s">
        <v>60</v>
      </c>
      <c r="L47" s="14"/>
      <c r="M47" s="14"/>
      <c r="N47" s="14"/>
      <c r="O47" s="14"/>
      <c r="P47" s="16" t="n">
        <f aca="false">P48</f>
        <v>105127.05</v>
      </c>
      <c r="Q47" s="16"/>
      <c r="R47" s="17" t="n">
        <v>0</v>
      </c>
      <c r="S47" s="17" t="n">
        <v>30000</v>
      </c>
      <c r="T47" s="17" t="n">
        <v>0</v>
      </c>
      <c r="U47" s="17" t="n">
        <v>30000</v>
      </c>
      <c r="V47" s="18" t="n">
        <v>0</v>
      </c>
    </row>
    <row r="48" customFormat="false" ht="34.5" hidden="false" customHeight="true" outlineLevel="0" collapsed="false">
      <c r="A48" s="13" t="s">
        <v>33</v>
      </c>
      <c r="B48" s="13"/>
      <c r="C48" s="13"/>
      <c r="D48" s="13"/>
      <c r="E48" s="13"/>
      <c r="F48" s="14" t="s">
        <v>15</v>
      </c>
      <c r="G48" s="15" t="s">
        <v>17</v>
      </c>
      <c r="H48" s="15"/>
      <c r="I48" s="15" t="s">
        <v>50</v>
      </c>
      <c r="J48" s="15"/>
      <c r="K48" s="14" t="s">
        <v>60</v>
      </c>
      <c r="L48" s="14"/>
      <c r="M48" s="14"/>
      <c r="N48" s="14" t="s">
        <v>34</v>
      </c>
      <c r="O48" s="14"/>
      <c r="P48" s="16" t="n">
        <v>105127.05</v>
      </c>
      <c r="Q48" s="16"/>
      <c r="R48" s="17" t="n">
        <v>0</v>
      </c>
      <c r="S48" s="17" t="n">
        <v>30000</v>
      </c>
      <c r="T48" s="17" t="n">
        <v>0</v>
      </c>
      <c r="U48" s="17" t="n">
        <v>30000</v>
      </c>
      <c r="V48" s="18" t="n">
        <v>0</v>
      </c>
    </row>
    <row r="49" customFormat="false" ht="15" hidden="false" customHeight="true" outlineLevel="0" collapsed="false">
      <c r="A49" s="13" t="s">
        <v>39</v>
      </c>
      <c r="B49" s="13"/>
      <c r="C49" s="13"/>
      <c r="D49" s="13"/>
      <c r="E49" s="13"/>
      <c r="F49" s="14" t="s">
        <v>15</v>
      </c>
      <c r="G49" s="15" t="s">
        <v>17</v>
      </c>
      <c r="H49" s="15"/>
      <c r="I49" s="15" t="s">
        <v>50</v>
      </c>
      <c r="J49" s="15"/>
      <c r="K49" s="15" t="s">
        <v>40</v>
      </c>
      <c r="L49" s="15"/>
      <c r="M49" s="15"/>
      <c r="N49" s="14"/>
      <c r="O49" s="14"/>
      <c r="P49" s="16" t="n">
        <f aca="false">P50</f>
        <v>147316.12</v>
      </c>
      <c r="Q49" s="16"/>
      <c r="R49" s="17" t="n">
        <v>0</v>
      </c>
      <c r="S49" s="17" t="n">
        <v>32000</v>
      </c>
      <c r="T49" s="17" t="n">
        <v>0</v>
      </c>
      <c r="U49" s="17" t="n">
        <v>32000</v>
      </c>
      <c r="V49" s="18" t="n">
        <v>0</v>
      </c>
    </row>
    <row r="50" customFormat="false" ht="34.5" hidden="false" customHeight="true" outlineLevel="0" collapsed="false">
      <c r="A50" s="13" t="s">
        <v>41</v>
      </c>
      <c r="B50" s="13"/>
      <c r="C50" s="13"/>
      <c r="D50" s="13"/>
      <c r="E50" s="13"/>
      <c r="F50" s="14" t="s">
        <v>15</v>
      </c>
      <c r="G50" s="15" t="s">
        <v>17</v>
      </c>
      <c r="H50" s="15"/>
      <c r="I50" s="15" t="s">
        <v>50</v>
      </c>
      <c r="J50" s="15"/>
      <c r="K50" s="14" t="s">
        <v>42</v>
      </c>
      <c r="L50" s="14"/>
      <c r="M50" s="14"/>
      <c r="N50" s="14"/>
      <c r="O50" s="14"/>
      <c r="P50" s="16" t="n">
        <f aca="false">P51</f>
        <v>147316.12</v>
      </c>
      <c r="Q50" s="16"/>
      <c r="R50" s="17" t="n">
        <v>0</v>
      </c>
      <c r="S50" s="17" t="n">
        <v>32000</v>
      </c>
      <c r="T50" s="17" t="n">
        <v>0</v>
      </c>
      <c r="U50" s="17" t="n">
        <v>32000</v>
      </c>
      <c r="V50" s="18" t="n">
        <v>0</v>
      </c>
    </row>
    <row r="51" customFormat="false" ht="23.25" hidden="false" customHeight="true" outlineLevel="0" collapsed="false">
      <c r="A51" s="13" t="s">
        <v>61</v>
      </c>
      <c r="B51" s="13"/>
      <c r="C51" s="13"/>
      <c r="D51" s="13"/>
      <c r="E51" s="13"/>
      <c r="F51" s="14" t="s">
        <v>15</v>
      </c>
      <c r="G51" s="15" t="s">
        <v>17</v>
      </c>
      <c r="H51" s="15"/>
      <c r="I51" s="15" t="s">
        <v>50</v>
      </c>
      <c r="J51" s="15"/>
      <c r="K51" s="14" t="s">
        <v>62</v>
      </c>
      <c r="L51" s="14"/>
      <c r="M51" s="14"/>
      <c r="N51" s="14"/>
      <c r="O51" s="14"/>
      <c r="P51" s="16" t="n">
        <f aca="false">P52+P54</f>
        <v>147316.12</v>
      </c>
      <c r="Q51" s="16"/>
      <c r="R51" s="17" t="n">
        <v>0</v>
      </c>
      <c r="S51" s="17" t="n">
        <v>32000</v>
      </c>
      <c r="T51" s="17" t="n">
        <v>0</v>
      </c>
      <c r="U51" s="17" t="n">
        <v>32000</v>
      </c>
      <c r="V51" s="18" t="n">
        <v>0</v>
      </c>
    </row>
    <row r="52" customFormat="false" ht="23.25" hidden="false" customHeight="true" outlineLevel="0" collapsed="false">
      <c r="A52" s="13" t="s">
        <v>63</v>
      </c>
      <c r="B52" s="13"/>
      <c r="C52" s="13"/>
      <c r="D52" s="13"/>
      <c r="E52" s="13"/>
      <c r="F52" s="14" t="s">
        <v>15</v>
      </c>
      <c r="G52" s="15" t="s">
        <v>17</v>
      </c>
      <c r="H52" s="15"/>
      <c r="I52" s="15" t="s">
        <v>50</v>
      </c>
      <c r="J52" s="15"/>
      <c r="K52" s="14" t="s">
        <v>64</v>
      </c>
      <c r="L52" s="14"/>
      <c r="M52" s="14"/>
      <c r="N52" s="14"/>
      <c r="O52" s="14"/>
      <c r="P52" s="16" t="n">
        <f aca="false">P53</f>
        <v>145000</v>
      </c>
      <c r="Q52" s="16"/>
      <c r="R52" s="17" t="n">
        <v>0</v>
      </c>
      <c r="S52" s="17" t="n">
        <v>12000</v>
      </c>
      <c r="T52" s="17" t="n">
        <v>0</v>
      </c>
      <c r="U52" s="17" t="n">
        <v>12000</v>
      </c>
      <c r="V52" s="18" t="n">
        <v>0</v>
      </c>
    </row>
    <row r="53" customFormat="false" ht="15" hidden="false" customHeight="true" outlineLevel="0" collapsed="false">
      <c r="A53" s="13" t="s">
        <v>35</v>
      </c>
      <c r="B53" s="13"/>
      <c r="C53" s="13"/>
      <c r="D53" s="13"/>
      <c r="E53" s="13"/>
      <c r="F53" s="14" t="s">
        <v>15</v>
      </c>
      <c r="G53" s="15" t="s">
        <v>17</v>
      </c>
      <c r="H53" s="15"/>
      <c r="I53" s="15" t="s">
        <v>50</v>
      </c>
      <c r="J53" s="15"/>
      <c r="K53" s="14" t="s">
        <v>64</v>
      </c>
      <c r="L53" s="14"/>
      <c r="M53" s="14"/>
      <c r="N53" s="14" t="s">
        <v>36</v>
      </c>
      <c r="O53" s="14"/>
      <c r="P53" s="16" t="n">
        <v>145000</v>
      </c>
      <c r="Q53" s="16"/>
      <c r="R53" s="17" t="n">
        <v>0</v>
      </c>
      <c r="S53" s="17" t="n">
        <v>12000</v>
      </c>
      <c r="T53" s="17" t="n">
        <v>0</v>
      </c>
      <c r="U53" s="17" t="n">
        <v>12000</v>
      </c>
      <c r="V53" s="18" t="n">
        <v>0</v>
      </c>
    </row>
    <row r="54" customFormat="false" ht="23.25" hidden="false" customHeight="true" outlineLevel="0" collapsed="false">
      <c r="A54" s="13" t="s">
        <v>65</v>
      </c>
      <c r="B54" s="13"/>
      <c r="C54" s="13"/>
      <c r="D54" s="13"/>
      <c r="E54" s="13"/>
      <c r="F54" s="14" t="s">
        <v>15</v>
      </c>
      <c r="G54" s="15" t="s">
        <v>17</v>
      </c>
      <c r="H54" s="15"/>
      <c r="I54" s="15" t="s">
        <v>50</v>
      </c>
      <c r="J54" s="15"/>
      <c r="K54" s="14" t="s">
        <v>66</v>
      </c>
      <c r="L54" s="14"/>
      <c r="M54" s="14"/>
      <c r="N54" s="14"/>
      <c r="O54" s="14"/>
      <c r="P54" s="16" t="n">
        <f aca="false">P55</f>
        <v>2316.12</v>
      </c>
      <c r="Q54" s="16"/>
      <c r="R54" s="17" t="n">
        <v>0</v>
      </c>
      <c r="S54" s="17" t="n">
        <v>20000</v>
      </c>
      <c r="T54" s="17" t="n">
        <v>0</v>
      </c>
      <c r="U54" s="17" t="n">
        <v>20000</v>
      </c>
      <c r="V54" s="18" t="n">
        <v>0</v>
      </c>
    </row>
    <row r="55" customFormat="false" ht="23.25" hidden="false" customHeight="true" outlineLevel="0" collapsed="false">
      <c r="A55" s="13" t="s">
        <v>28</v>
      </c>
      <c r="B55" s="13"/>
      <c r="C55" s="13"/>
      <c r="D55" s="13"/>
      <c r="E55" s="13"/>
      <c r="F55" s="14" t="s">
        <v>15</v>
      </c>
      <c r="G55" s="15" t="s">
        <v>17</v>
      </c>
      <c r="H55" s="15"/>
      <c r="I55" s="15" t="s">
        <v>50</v>
      </c>
      <c r="J55" s="15"/>
      <c r="K55" s="14" t="s">
        <v>66</v>
      </c>
      <c r="L55" s="14"/>
      <c r="M55" s="14"/>
      <c r="N55" s="14" t="s">
        <v>32</v>
      </c>
      <c r="O55" s="14"/>
      <c r="P55" s="16" t="n">
        <v>2316.12</v>
      </c>
      <c r="Q55" s="16"/>
      <c r="R55" s="17" t="n">
        <v>0</v>
      </c>
      <c r="S55" s="17" t="n">
        <v>20000</v>
      </c>
      <c r="T55" s="17" t="n">
        <v>0</v>
      </c>
      <c r="U55" s="17" t="n">
        <v>20000</v>
      </c>
      <c r="V55" s="18" t="n">
        <v>0</v>
      </c>
    </row>
    <row r="56" customFormat="false" ht="15" hidden="false" customHeight="true" outlineLevel="0" collapsed="false">
      <c r="A56" s="13" t="s">
        <v>67</v>
      </c>
      <c r="B56" s="13"/>
      <c r="C56" s="13"/>
      <c r="D56" s="13"/>
      <c r="E56" s="13"/>
      <c r="F56" s="14" t="s">
        <v>15</v>
      </c>
      <c r="G56" s="15" t="s">
        <v>19</v>
      </c>
      <c r="H56" s="15"/>
      <c r="I56" s="14"/>
      <c r="J56" s="14"/>
      <c r="K56" s="14"/>
      <c r="L56" s="14"/>
      <c r="M56" s="14"/>
      <c r="N56" s="14"/>
      <c r="O56" s="14"/>
      <c r="P56" s="16" t="n">
        <v>281043</v>
      </c>
      <c r="Q56" s="16"/>
      <c r="R56" s="17" t="n">
        <v>281043</v>
      </c>
      <c r="S56" s="17" t="n">
        <v>294084</v>
      </c>
      <c r="T56" s="17" t="n">
        <v>294084</v>
      </c>
      <c r="U56" s="17" t="n">
        <v>304794</v>
      </c>
      <c r="V56" s="18" t="n">
        <v>304794</v>
      </c>
    </row>
    <row r="57" customFormat="false" ht="15" hidden="false" customHeight="true" outlineLevel="0" collapsed="false">
      <c r="A57" s="13" t="s">
        <v>68</v>
      </c>
      <c r="B57" s="13"/>
      <c r="C57" s="13"/>
      <c r="D57" s="13"/>
      <c r="E57" s="13"/>
      <c r="F57" s="14" t="s">
        <v>15</v>
      </c>
      <c r="G57" s="15" t="s">
        <v>19</v>
      </c>
      <c r="H57" s="15"/>
      <c r="I57" s="15" t="s">
        <v>69</v>
      </c>
      <c r="J57" s="15"/>
      <c r="K57" s="14"/>
      <c r="L57" s="14"/>
      <c r="M57" s="14"/>
      <c r="N57" s="14"/>
      <c r="O57" s="14"/>
      <c r="P57" s="16" t="n">
        <v>281043</v>
      </c>
      <c r="Q57" s="16"/>
      <c r="R57" s="17" t="n">
        <v>281043</v>
      </c>
      <c r="S57" s="17" t="n">
        <v>294084</v>
      </c>
      <c r="T57" s="17" t="n">
        <v>294084</v>
      </c>
      <c r="U57" s="17" t="n">
        <v>304794</v>
      </c>
      <c r="V57" s="18" t="n">
        <v>304794</v>
      </c>
    </row>
    <row r="58" customFormat="false" ht="79.5" hidden="false" customHeight="true" outlineLevel="0" collapsed="false">
      <c r="A58" s="13" t="s">
        <v>20</v>
      </c>
      <c r="B58" s="13"/>
      <c r="C58" s="13"/>
      <c r="D58" s="13"/>
      <c r="E58" s="13"/>
      <c r="F58" s="14" t="s">
        <v>15</v>
      </c>
      <c r="G58" s="15" t="s">
        <v>19</v>
      </c>
      <c r="H58" s="15"/>
      <c r="I58" s="15" t="s">
        <v>69</v>
      </c>
      <c r="J58" s="15"/>
      <c r="K58" s="15" t="s">
        <v>21</v>
      </c>
      <c r="L58" s="15"/>
      <c r="M58" s="15"/>
      <c r="N58" s="14"/>
      <c r="O58" s="14"/>
      <c r="P58" s="16" t="n">
        <v>281043</v>
      </c>
      <c r="Q58" s="16"/>
      <c r="R58" s="17" t="n">
        <v>281043</v>
      </c>
      <c r="S58" s="17" t="n">
        <v>294084</v>
      </c>
      <c r="T58" s="17" t="n">
        <v>294084</v>
      </c>
      <c r="U58" s="17" t="n">
        <v>304794</v>
      </c>
      <c r="V58" s="18" t="n">
        <v>304794</v>
      </c>
    </row>
    <row r="59" customFormat="false" ht="45.75" hidden="false" customHeight="true" outlineLevel="0" collapsed="false">
      <c r="A59" s="13" t="s">
        <v>22</v>
      </c>
      <c r="B59" s="13"/>
      <c r="C59" s="13"/>
      <c r="D59" s="13"/>
      <c r="E59" s="13"/>
      <c r="F59" s="14" t="s">
        <v>15</v>
      </c>
      <c r="G59" s="15" t="s">
        <v>19</v>
      </c>
      <c r="H59" s="15"/>
      <c r="I59" s="15" t="s">
        <v>69</v>
      </c>
      <c r="J59" s="15"/>
      <c r="K59" s="14" t="s">
        <v>23</v>
      </c>
      <c r="L59" s="14"/>
      <c r="M59" s="14"/>
      <c r="N59" s="14"/>
      <c r="O59" s="14"/>
      <c r="P59" s="16" t="n">
        <v>281043</v>
      </c>
      <c r="Q59" s="16"/>
      <c r="R59" s="17" t="n">
        <v>281043</v>
      </c>
      <c r="S59" s="17" t="n">
        <v>294084</v>
      </c>
      <c r="T59" s="17" t="n">
        <v>294084</v>
      </c>
      <c r="U59" s="17" t="n">
        <v>304794</v>
      </c>
      <c r="V59" s="18" t="n">
        <v>304794</v>
      </c>
    </row>
    <row r="60" customFormat="false" ht="23.25" hidden="false" customHeight="true" outlineLevel="0" collapsed="false">
      <c r="A60" s="13" t="s">
        <v>24</v>
      </c>
      <c r="B60" s="13"/>
      <c r="C60" s="13"/>
      <c r="D60" s="13"/>
      <c r="E60" s="13"/>
      <c r="F60" s="14" t="s">
        <v>15</v>
      </c>
      <c r="G60" s="15" t="s">
        <v>19</v>
      </c>
      <c r="H60" s="15"/>
      <c r="I60" s="15" t="s">
        <v>69</v>
      </c>
      <c r="J60" s="15"/>
      <c r="K60" s="14" t="s">
        <v>25</v>
      </c>
      <c r="L60" s="14"/>
      <c r="M60" s="14"/>
      <c r="N60" s="14"/>
      <c r="O60" s="14"/>
      <c r="P60" s="16" t="n">
        <v>281043</v>
      </c>
      <c r="Q60" s="16"/>
      <c r="R60" s="17" t="n">
        <v>281043</v>
      </c>
      <c r="S60" s="17" t="n">
        <v>294084</v>
      </c>
      <c r="T60" s="17" t="n">
        <v>294084</v>
      </c>
      <c r="U60" s="17" t="n">
        <v>304794</v>
      </c>
      <c r="V60" s="18" t="n">
        <v>304794</v>
      </c>
    </row>
    <row r="61" customFormat="false" ht="23.25" hidden="false" customHeight="true" outlineLevel="0" collapsed="false">
      <c r="A61" s="13" t="s">
        <v>70</v>
      </c>
      <c r="B61" s="13"/>
      <c r="C61" s="13"/>
      <c r="D61" s="13"/>
      <c r="E61" s="13"/>
      <c r="F61" s="14" t="s">
        <v>15</v>
      </c>
      <c r="G61" s="15" t="s">
        <v>19</v>
      </c>
      <c r="H61" s="15"/>
      <c r="I61" s="15" t="s">
        <v>69</v>
      </c>
      <c r="J61" s="15"/>
      <c r="K61" s="14" t="s">
        <v>71</v>
      </c>
      <c r="L61" s="14"/>
      <c r="M61" s="14"/>
      <c r="N61" s="14"/>
      <c r="O61" s="14"/>
      <c r="P61" s="16" t="n">
        <v>281043</v>
      </c>
      <c r="Q61" s="16"/>
      <c r="R61" s="17" t="n">
        <v>281043</v>
      </c>
      <c r="S61" s="17" t="n">
        <v>294084</v>
      </c>
      <c r="T61" s="17" t="n">
        <v>294084</v>
      </c>
      <c r="U61" s="17" t="n">
        <v>304794</v>
      </c>
      <c r="V61" s="18" t="n">
        <v>304794</v>
      </c>
    </row>
    <row r="62" customFormat="false" ht="23.25" hidden="false" customHeight="true" outlineLevel="0" collapsed="false">
      <c r="A62" s="13" t="s">
        <v>28</v>
      </c>
      <c r="B62" s="13"/>
      <c r="C62" s="13"/>
      <c r="D62" s="13"/>
      <c r="E62" s="13"/>
      <c r="F62" s="14" t="s">
        <v>15</v>
      </c>
      <c r="G62" s="15" t="s">
        <v>19</v>
      </c>
      <c r="H62" s="15"/>
      <c r="I62" s="15" t="s">
        <v>69</v>
      </c>
      <c r="J62" s="15"/>
      <c r="K62" s="14" t="s">
        <v>71</v>
      </c>
      <c r="L62" s="14"/>
      <c r="M62" s="14"/>
      <c r="N62" s="14" t="s">
        <v>32</v>
      </c>
      <c r="O62" s="14"/>
      <c r="P62" s="16" t="n">
        <v>281043</v>
      </c>
      <c r="Q62" s="16"/>
      <c r="R62" s="17" t="n">
        <v>280043</v>
      </c>
      <c r="S62" s="17" t="n">
        <v>293084</v>
      </c>
      <c r="T62" s="17" t="n">
        <v>293084</v>
      </c>
      <c r="U62" s="17" t="n">
        <v>303794</v>
      </c>
      <c r="V62" s="18" t="n">
        <v>303794</v>
      </c>
    </row>
    <row r="63" customFormat="false" ht="15" hidden="false" customHeight="true" outlineLevel="0" collapsed="false">
      <c r="A63" s="13" t="s">
        <v>72</v>
      </c>
      <c r="B63" s="13"/>
      <c r="C63" s="13"/>
      <c r="D63" s="13"/>
      <c r="E63" s="13"/>
      <c r="F63" s="14" t="s">
        <v>15</v>
      </c>
      <c r="G63" s="15" t="s">
        <v>31</v>
      </c>
      <c r="H63" s="15"/>
      <c r="I63" s="14"/>
      <c r="J63" s="14"/>
      <c r="K63" s="14"/>
      <c r="L63" s="14"/>
      <c r="M63" s="14"/>
      <c r="N63" s="14"/>
      <c r="O63" s="14"/>
      <c r="P63" s="16" t="n">
        <f aca="false">P70</f>
        <v>1469511.54</v>
      </c>
      <c r="Q63" s="16"/>
      <c r="R63" s="17" t="n">
        <v>0</v>
      </c>
      <c r="S63" s="17" t="n">
        <f aca="false">S70</f>
        <v>1095950</v>
      </c>
      <c r="T63" s="17" t="n">
        <v>0</v>
      </c>
      <c r="U63" s="17" t="n">
        <f aca="false">U70</f>
        <v>1137220</v>
      </c>
      <c r="V63" s="18" t="n">
        <v>0</v>
      </c>
    </row>
    <row r="64" customFormat="false" ht="15" hidden="true" customHeight="true" outlineLevel="0" collapsed="false">
      <c r="A64" s="13" t="s">
        <v>73</v>
      </c>
      <c r="B64" s="13"/>
      <c r="C64" s="13"/>
      <c r="D64" s="13"/>
      <c r="E64" s="13"/>
      <c r="F64" s="14" t="s">
        <v>15</v>
      </c>
      <c r="G64" s="15" t="s">
        <v>31</v>
      </c>
      <c r="H64" s="15"/>
      <c r="I64" s="15" t="s">
        <v>17</v>
      </c>
      <c r="J64" s="15"/>
      <c r="K64" s="14"/>
      <c r="L64" s="14"/>
      <c r="M64" s="14"/>
      <c r="N64" s="14"/>
      <c r="O64" s="14"/>
      <c r="P64" s="16" t="n">
        <v>70000</v>
      </c>
      <c r="Q64" s="16"/>
      <c r="R64" s="17" t="n">
        <v>0</v>
      </c>
      <c r="S64" s="17" t="n">
        <v>70000</v>
      </c>
      <c r="T64" s="17" t="n">
        <v>0</v>
      </c>
      <c r="U64" s="17" t="n">
        <v>70000</v>
      </c>
      <c r="V64" s="18" t="n">
        <v>0</v>
      </c>
    </row>
    <row r="65" customFormat="false" ht="79.5" hidden="true" customHeight="true" outlineLevel="0" collapsed="false">
      <c r="A65" s="13" t="s">
        <v>20</v>
      </c>
      <c r="B65" s="13"/>
      <c r="C65" s="13"/>
      <c r="D65" s="13"/>
      <c r="E65" s="13"/>
      <c r="F65" s="14" t="s">
        <v>15</v>
      </c>
      <c r="G65" s="15" t="s">
        <v>31</v>
      </c>
      <c r="H65" s="15"/>
      <c r="I65" s="15" t="s">
        <v>17</v>
      </c>
      <c r="J65" s="15"/>
      <c r="K65" s="15" t="s">
        <v>21</v>
      </c>
      <c r="L65" s="15"/>
      <c r="M65" s="15"/>
      <c r="N65" s="14"/>
      <c r="O65" s="14"/>
      <c r="P65" s="16" t="n">
        <v>70000</v>
      </c>
      <c r="Q65" s="16"/>
      <c r="R65" s="17" t="n">
        <v>0</v>
      </c>
      <c r="S65" s="17" t="n">
        <v>70000</v>
      </c>
      <c r="T65" s="17" t="n">
        <v>0</v>
      </c>
      <c r="U65" s="17" t="n">
        <v>70000</v>
      </c>
      <c r="V65" s="18" t="n">
        <v>0</v>
      </c>
    </row>
    <row r="66" customFormat="false" ht="45.75" hidden="true" customHeight="true" outlineLevel="0" collapsed="false">
      <c r="A66" s="13" t="s">
        <v>22</v>
      </c>
      <c r="B66" s="13"/>
      <c r="C66" s="13"/>
      <c r="D66" s="13"/>
      <c r="E66" s="13"/>
      <c r="F66" s="14" t="s">
        <v>15</v>
      </c>
      <c r="G66" s="15" t="s">
        <v>31</v>
      </c>
      <c r="H66" s="15"/>
      <c r="I66" s="15" t="s">
        <v>17</v>
      </c>
      <c r="J66" s="15"/>
      <c r="K66" s="14" t="s">
        <v>23</v>
      </c>
      <c r="L66" s="14"/>
      <c r="M66" s="14"/>
      <c r="N66" s="14"/>
      <c r="O66" s="14"/>
      <c r="P66" s="16" t="n">
        <v>70000</v>
      </c>
      <c r="Q66" s="16"/>
      <c r="R66" s="17" t="n">
        <v>0</v>
      </c>
      <c r="S66" s="17" t="n">
        <v>70000</v>
      </c>
      <c r="T66" s="17" t="n">
        <v>0</v>
      </c>
      <c r="U66" s="17" t="n">
        <v>70000</v>
      </c>
      <c r="V66" s="18" t="n">
        <v>0</v>
      </c>
    </row>
    <row r="67" customFormat="false" ht="45.75" hidden="true" customHeight="true" outlineLevel="0" collapsed="false">
      <c r="A67" s="13" t="s">
        <v>74</v>
      </c>
      <c r="B67" s="13"/>
      <c r="C67" s="13"/>
      <c r="D67" s="13"/>
      <c r="E67" s="13"/>
      <c r="F67" s="14" t="s">
        <v>15</v>
      </c>
      <c r="G67" s="15" t="s">
        <v>31</v>
      </c>
      <c r="H67" s="15"/>
      <c r="I67" s="15" t="s">
        <v>17</v>
      </c>
      <c r="J67" s="15"/>
      <c r="K67" s="14" t="s">
        <v>75</v>
      </c>
      <c r="L67" s="14"/>
      <c r="M67" s="14"/>
      <c r="N67" s="14"/>
      <c r="O67" s="14"/>
      <c r="P67" s="16" t="n">
        <v>70000</v>
      </c>
      <c r="Q67" s="16"/>
      <c r="R67" s="17" t="n">
        <v>0</v>
      </c>
      <c r="S67" s="17" t="n">
        <v>70000</v>
      </c>
      <c r="T67" s="17" t="n">
        <v>0</v>
      </c>
      <c r="U67" s="17" t="n">
        <v>70000</v>
      </c>
      <c r="V67" s="18" t="n">
        <v>0</v>
      </c>
    </row>
    <row r="68" customFormat="false" ht="57" hidden="true" customHeight="true" outlineLevel="0" collapsed="false">
      <c r="A68" s="13" t="s">
        <v>76</v>
      </c>
      <c r="B68" s="13"/>
      <c r="C68" s="13"/>
      <c r="D68" s="13"/>
      <c r="E68" s="13"/>
      <c r="F68" s="14" t="s">
        <v>15</v>
      </c>
      <c r="G68" s="15" t="s">
        <v>31</v>
      </c>
      <c r="H68" s="15"/>
      <c r="I68" s="15" t="s">
        <v>17</v>
      </c>
      <c r="J68" s="15"/>
      <c r="K68" s="14" t="s">
        <v>77</v>
      </c>
      <c r="L68" s="14"/>
      <c r="M68" s="14"/>
      <c r="N68" s="14"/>
      <c r="O68" s="14"/>
      <c r="P68" s="16" t="n">
        <v>70000</v>
      </c>
      <c r="Q68" s="16"/>
      <c r="R68" s="17" t="n">
        <v>0</v>
      </c>
      <c r="S68" s="17" t="n">
        <v>70000</v>
      </c>
      <c r="T68" s="17" t="n">
        <v>0</v>
      </c>
      <c r="U68" s="17" t="n">
        <v>70000</v>
      </c>
      <c r="V68" s="18" t="n">
        <v>0</v>
      </c>
    </row>
    <row r="69" customFormat="false" ht="23.25" hidden="true" customHeight="true" outlineLevel="0" collapsed="false">
      <c r="A69" s="13" t="s">
        <v>28</v>
      </c>
      <c r="B69" s="13"/>
      <c r="C69" s="13"/>
      <c r="D69" s="13"/>
      <c r="E69" s="13"/>
      <c r="F69" s="14" t="s">
        <v>15</v>
      </c>
      <c r="G69" s="15" t="s">
        <v>31</v>
      </c>
      <c r="H69" s="15"/>
      <c r="I69" s="15" t="s">
        <v>17</v>
      </c>
      <c r="J69" s="15"/>
      <c r="K69" s="14" t="s">
        <v>77</v>
      </c>
      <c r="L69" s="14"/>
      <c r="M69" s="14"/>
      <c r="N69" s="14" t="s">
        <v>32</v>
      </c>
      <c r="O69" s="14"/>
      <c r="P69" s="16" t="n">
        <v>70000</v>
      </c>
      <c r="Q69" s="16"/>
      <c r="R69" s="17" t="n">
        <v>0</v>
      </c>
      <c r="S69" s="17" t="n">
        <v>70000</v>
      </c>
      <c r="T69" s="17" t="n">
        <v>0</v>
      </c>
      <c r="U69" s="17" t="n">
        <v>70000</v>
      </c>
      <c r="V69" s="18" t="n">
        <v>0</v>
      </c>
    </row>
    <row r="70" customFormat="false" ht="15" hidden="false" customHeight="true" outlineLevel="0" collapsed="false">
      <c r="A70" s="13" t="s">
        <v>78</v>
      </c>
      <c r="B70" s="13"/>
      <c r="C70" s="13"/>
      <c r="D70" s="13"/>
      <c r="E70" s="13"/>
      <c r="F70" s="14" t="s">
        <v>15</v>
      </c>
      <c r="G70" s="15" t="s">
        <v>31</v>
      </c>
      <c r="H70" s="15"/>
      <c r="I70" s="15" t="s">
        <v>79</v>
      </c>
      <c r="J70" s="15"/>
      <c r="K70" s="14"/>
      <c r="L70" s="14"/>
      <c r="M70" s="14"/>
      <c r="N70" s="14"/>
      <c r="O70" s="14"/>
      <c r="P70" s="16" t="n">
        <f aca="false">P71</f>
        <v>1469511.54</v>
      </c>
      <c r="Q70" s="16"/>
      <c r="R70" s="17" t="n">
        <v>0</v>
      </c>
      <c r="S70" s="17" t="n">
        <v>1095950</v>
      </c>
      <c r="T70" s="17" t="n">
        <v>0</v>
      </c>
      <c r="U70" s="17" t="n">
        <v>1137220</v>
      </c>
      <c r="V70" s="18" t="n">
        <v>0</v>
      </c>
    </row>
    <row r="71" customFormat="false" ht="79.5" hidden="false" customHeight="true" outlineLevel="0" collapsed="false">
      <c r="A71" s="13" t="s">
        <v>20</v>
      </c>
      <c r="B71" s="13"/>
      <c r="C71" s="13"/>
      <c r="D71" s="13"/>
      <c r="E71" s="13"/>
      <c r="F71" s="14" t="s">
        <v>15</v>
      </c>
      <c r="G71" s="15" t="s">
        <v>31</v>
      </c>
      <c r="H71" s="15"/>
      <c r="I71" s="15" t="s">
        <v>79</v>
      </c>
      <c r="J71" s="15"/>
      <c r="K71" s="15" t="s">
        <v>21</v>
      </c>
      <c r="L71" s="15"/>
      <c r="M71" s="15"/>
      <c r="N71" s="14"/>
      <c r="O71" s="14"/>
      <c r="P71" s="16" t="n">
        <f aca="false">P72</f>
        <v>1469511.54</v>
      </c>
      <c r="Q71" s="16"/>
      <c r="R71" s="17" t="n">
        <v>0</v>
      </c>
      <c r="S71" s="17" t="n">
        <v>1095950</v>
      </c>
      <c r="T71" s="17" t="n">
        <v>0</v>
      </c>
      <c r="U71" s="17" t="n">
        <v>1137220</v>
      </c>
      <c r="V71" s="18" t="n">
        <v>0</v>
      </c>
    </row>
    <row r="72" customFormat="false" ht="45.75" hidden="false" customHeight="true" outlineLevel="0" collapsed="false">
      <c r="A72" s="13" t="s">
        <v>80</v>
      </c>
      <c r="B72" s="13"/>
      <c r="C72" s="13"/>
      <c r="D72" s="13"/>
      <c r="E72" s="13"/>
      <c r="F72" s="14" t="s">
        <v>15</v>
      </c>
      <c r="G72" s="15" t="s">
        <v>31</v>
      </c>
      <c r="H72" s="15"/>
      <c r="I72" s="15" t="s">
        <v>79</v>
      </c>
      <c r="J72" s="15"/>
      <c r="K72" s="14" t="s">
        <v>81</v>
      </c>
      <c r="L72" s="14"/>
      <c r="M72" s="14"/>
      <c r="N72" s="14"/>
      <c r="O72" s="14"/>
      <c r="P72" s="16" t="n">
        <f aca="false">P73</f>
        <v>1469511.54</v>
      </c>
      <c r="Q72" s="16"/>
      <c r="R72" s="17" t="n">
        <v>0</v>
      </c>
      <c r="S72" s="17" t="n">
        <v>1095950</v>
      </c>
      <c r="T72" s="17" t="n">
        <v>0</v>
      </c>
      <c r="U72" s="17" t="n">
        <v>1137220</v>
      </c>
      <c r="V72" s="18" t="n">
        <v>0</v>
      </c>
    </row>
    <row r="73" customFormat="false" ht="57" hidden="false" customHeight="true" outlineLevel="0" collapsed="false">
      <c r="A73" s="13" t="s">
        <v>82</v>
      </c>
      <c r="B73" s="13"/>
      <c r="C73" s="13"/>
      <c r="D73" s="13"/>
      <c r="E73" s="13"/>
      <c r="F73" s="14" t="s">
        <v>15</v>
      </c>
      <c r="G73" s="15" t="s">
        <v>31</v>
      </c>
      <c r="H73" s="15"/>
      <c r="I73" s="15" t="s">
        <v>79</v>
      </c>
      <c r="J73" s="15"/>
      <c r="K73" s="14" t="s">
        <v>83</v>
      </c>
      <c r="L73" s="14"/>
      <c r="M73" s="14"/>
      <c r="N73" s="14"/>
      <c r="O73" s="14"/>
      <c r="P73" s="16" t="n">
        <f aca="false">P74+P76</f>
        <v>1469511.54</v>
      </c>
      <c r="Q73" s="16"/>
      <c r="R73" s="17" t="n">
        <v>0</v>
      </c>
      <c r="S73" s="17" t="n">
        <v>1095950</v>
      </c>
      <c r="T73" s="17" t="n">
        <v>0</v>
      </c>
      <c r="U73" s="17" t="n">
        <v>1137220</v>
      </c>
      <c r="V73" s="18" t="n">
        <v>0</v>
      </c>
    </row>
    <row r="74" customFormat="false" ht="15" hidden="false" customHeight="true" outlineLevel="0" collapsed="false">
      <c r="A74" s="13" t="s">
        <v>84</v>
      </c>
      <c r="B74" s="13"/>
      <c r="C74" s="13"/>
      <c r="D74" s="13"/>
      <c r="E74" s="13"/>
      <c r="F74" s="14" t="s">
        <v>15</v>
      </c>
      <c r="G74" s="15" t="s">
        <v>31</v>
      </c>
      <c r="H74" s="15"/>
      <c r="I74" s="15" t="s">
        <v>79</v>
      </c>
      <c r="J74" s="15"/>
      <c r="K74" s="14" t="s">
        <v>85</v>
      </c>
      <c r="L74" s="14"/>
      <c r="M74" s="14"/>
      <c r="N74" s="14"/>
      <c r="O74" s="14"/>
      <c r="P74" s="16" t="n">
        <f aca="false">P75</f>
        <v>1322869.48</v>
      </c>
      <c r="Q74" s="16"/>
      <c r="R74" s="17" t="n">
        <v>0</v>
      </c>
      <c r="S74" s="17" t="n">
        <v>1095950</v>
      </c>
      <c r="T74" s="17" t="n">
        <v>0</v>
      </c>
      <c r="U74" s="17" t="n">
        <v>1137220</v>
      </c>
      <c r="V74" s="18" t="n">
        <v>0</v>
      </c>
    </row>
    <row r="75" customFormat="false" ht="34.5" hidden="false" customHeight="true" outlineLevel="0" collapsed="false">
      <c r="A75" s="13" t="s">
        <v>33</v>
      </c>
      <c r="B75" s="13"/>
      <c r="C75" s="13"/>
      <c r="D75" s="13"/>
      <c r="E75" s="13"/>
      <c r="F75" s="14" t="s">
        <v>15</v>
      </c>
      <c r="G75" s="15" t="s">
        <v>31</v>
      </c>
      <c r="H75" s="15"/>
      <c r="I75" s="15" t="s">
        <v>79</v>
      </c>
      <c r="J75" s="15"/>
      <c r="K75" s="14" t="s">
        <v>85</v>
      </c>
      <c r="L75" s="14"/>
      <c r="M75" s="14"/>
      <c r="N75" s="14" t="s">
        <v>34</v>
      </c>
      <c r="O75" s="14"/>
      <c r="P75" s="16" t="n">
        <v>1322869.48</v>
      </c>
      <c r="Q75" s="16"/>
      <c r="R75" s="17" t="n">
        <v>0</v>
      </c>
      <c r="S75" s="17" t="n">
        <v>1095950</v>
      </c>
      <c r="T75" s="17" t="n">
        <v>0</v>
      </c>
      <c r="U75" s="17" t="n">
        <v>1137220</v>
      </c>
      <c r="V75" s="18" t="n">
        <v>0</v>
      </c>
    </row>
    <row r="76" customFormat="false" ht="56.25" hidden="false" customHeight="true" outlineLevel="0" collapsed="false">
      <c r="A76" s="20" t="s">
        <v>86</v>
      </c>
      <c r="B76" s="20"/>
      <c r="C76" s="20"/>
      <c r="D76" s="20"/>
      <c r="E76" s="20"/>
      <c r="F76" s="14" t="n">
        <v>603</v>
      </c>
      <c r="G76" s="15" t="s">
        <v>31</v>
      </c>
      <c r="H76" s="15"/>
      <c r="I76" s="15" t="s">
        <v>79</v>
      </c>
      <c r="J76" s="15"/>
      <c r="K76" s="14" t="n">
        <v>1330181015</v>
      </c>
      <c r="L76" s="14"/>
      <c r="M76" s="14"/>
      <c r="N76" s="14"/>
      <c r="O76" s="14"/>
      <c r="P76" s="16" t="n">
        <f aca="false">P77</f>
        <v>146642.06</v>
      </c>
      <c r="Q76" s="16"/>
      <c r="R76" s="17" t="n">
        <v>0</v>
      </c>
      <c r="S76" s="17" t="n">
        <v>0</v>
      </c>
      <c r="T76" s="17" t="n">
        <v>0</v>
      </c>
      <c r="U76" s="17" t="n">
        <v>0</v>
      </c>
      <c r="V76" s="18" t="n">
        <v>0</v>
      </c>
    </row>
    <row r="77" customFormat="false" ht="34.5" hidden="false" customHeight="true" outlineLevel="0" collapsed="false">
      <c r="A77" s="13" t="s">
        <v>33</v>
      </c>
      <c r="B77" s="13"/>
      <c r="C77" s="13"/>
      <c r="D77" s="13"/>
      <c r="E77" s="13"/>
      <c r="F77" s="14" t="n">
        <v>603</v>
      </c>
      <c r="G77" s="15" t="s">
        <v>31</v>
      </c>
      <c r="H77" s="15"/>
      <c r="I77" s="15" t="n">
        <v>9</v>
      </c>
      <c r="J77" s="15"/>
      <c r="K77" s="14" t="n">
        <v>1330181015</v>
      </c>
      <c r="L77" s="14"/>
      <c r="M77" s="14"/>
      <c r="N77" s="14" t="n">
        <v>240</v>
      </c>
      <c r="O77" s="14"/>
      <c r="P77" s="16" t="n">
        <f aca="false">90000+56642.06</f>
        <v>146642.06</v>
      </c>
      <c r="Q77" s="16"/>
      <c r="R77" s="17" t="n">
        <v>0</v>
      </c>
      <c r="S77" s="17" t="n">
        <v>0</v>
      </c>
      <c r="T77" s="17" t="n">
        <v>0</v>
      </c>
      <c r="U77" s="17" t="n">
        <v>0</v>
      </c>
      <c r="V77" s="18" t="n">
        <v>0</v>
      </c>
    </row>
    <row r="78" customFormat="false" ht="15" hidden="false" customHeight="true" outlineLevel="0" collapsed="false">
      <c r="A78" s="13" t="s">
        <v>87</v>
      </c>
      <c r="B78" s="13"/>
      <c r="C78" s="13"/>
      <c r="D78" s="13"/>
      <c r="E78" s="13"/>
      <c r="F78" s="14" t="s">
        <v>15</v>
      </c>
      <c r="G78" s="15" t="s">
        <v>88</v>
      </c>
      <c r="H78" s="15"/>
      <c r="I78" s="14"/>
      <c r="J78" s="14"/>
      <c r="K78" s="14"/>
      <c r="L78" s="14"/>
      <c r="M78" s="14"/>
      <c r="N78" s="14"/>
      <c r="O78" s="14"/>
      <c r="P78" s="16" t="n">
        <f aca="false">P79+P85</f>
        <v>4900858.83</v>
      </c>
      <c r="Q78" s="16"/>
      <c r="R78" s="17" t="n">
        <v>2579000</v>
      </c>
      <c r="S78" s="17" t="n">
        <v>1281000</v>
      </c>
      <c r="T78" s="17" t="n">
        <v>0</v>
      </c>
      <c r="U78" s="17" t="n">
        <v>1280000</v>
      </c>
      <c r="V78" s="18" t="n">
        <v>0</v>
      </c>
    </row>
    <row r="79" customFormat="false" ht="15" hidden="false" customHeight="true" outlineLevel="0" collapsed="false">
      <c r="A79" s="20" t="s">
        <v>89</v>
      </c>
      <c r="B79" s="20"/>
      <c r="C79" s="20"/>
      <c r="D79" s="20"/>
      <c r="E79" s="20"/>
      <c r="F79" s="14" t="n">
        <v>603</v>
      </c>
      <c r="G79" s="19" t="s">
        <v>88</v>
      </c>
      <c r="H79" s="19"/>
      <c r="I79" s="21" t="s">
        <v>19</v>
      </c>
      <c r="J79" s="21"/>
      <c r="K79" s="23"/>
      <c r="L79" s="23"/>
      <c r="M79" s="23"/>
      <c r="N79" s="14"/>
      <c r="O79" s="14"/>
      <c r="P79" s="16" t="n">
        <f aca="false">P80</f>
        <v>661170</v>
      </c>
      <c r="Q79" s="16"/>
      <c r="R79" s="17" t="n">
        <v>0</v>
      </c>
      <c r="S79" s="17" t="n">
        <v>0</v>
      </c>
      <c r="T79" s="17" t="n">
        <v>0</v>
      </c>
      <c r="U79" s="17" t="n">
        <v>0</v>
      </c>
      <c r="V79" s="17" t="n">
        <v>0</v>
      </c>
    </row>
    <row r="80" customFormat="false" ht="53.25" hidden="false" customHeight="true" outlineLevel="0" collapsed="false">
      <c r="A80" s="20" t="s">
        <v>90</v>
      </c>
      <c r="B80" s="20"/>
      <c r="C80" s="20"/>
      <c r="D80" s="20"/>
      <c r="E80" s="20"/>
      <c r="F80" s="14" t="n">
        <v>603</v>
      </c>
      <c r="G80" s="19" t="s">
        <v>88</v>
      </c>
      <c r="H80" s="19"/>
      <c r="I80" s="21" t="s">
        <v>19</v>
      </c>
      <c r="J80" s="21"/>
      <c r="K80" s="15" t="s">
        <v>21</v>
      </c>
      <c r="L80" s="15"/>
      <c r="M80" s="15"/>
      <c r="N80" s="14"/>
      <c r="O80" s="14"/>
      <c r="P80" s="16" t="n">
        <f aca="false">P81</f>
        <v>661170</v>
      </c>
      <c r="Q80" s="16"/>
      <c r="R80" s="17" t="n">
        <v>0</v>
      </c>
      <c r="S80" s="17" t="n">
        <v>0</v>
      </c>
      <c r="T80" s="17" t="n">
        <v>0</v>
      </c>
      <c r="U80" s="17" t="n">
        <v>0</v>
      </c>
      <c r="V80" s="17" t="n">
        <v>0</v>
      </c>
    </row>
    <row r="81" customFormat="false" ht="54" hidden="false" customHeight="true" outlineLevel="0" collapsed="false">
      <c r="A81" s="20" t="s">
        <v>55</v>
      </c>
      <c r="B81" s="20"/>
      <c r="C81" s="20"/>
      <c r="D81" s="20"/>
      <c r="E81" s="20"/>
      <c r="F81" s="14" t="n">
        <v>603</v>
      </c>
      <c r="G81" s="19" t="s">
        <v>88</v>
      </c>
      <c r="H81" s="19"/>
      <c r="I81" s="21" t="s">
        <v>19</v>
      </c>
      <c r="J81" s="21"/>
      <c r="K81" s="24" t="n">
        <v>1320000000</v>
      </c>
      <c r="L81" s="24"/>
      <c r="M81" s="24"/>
      <c r="N81" s="14"/>
      <c r="O81" s="14"/>
      <c r="P81" s="16" t="n">
        <f aca="false">P83</f>
        <v>661170</v>
      </c>
      <c r="Q81" s="16"/>
      <c r="R81" s="17" t="n">
        <v>0</v>
      </c>
      <c r="S81" s="17" t="n">
        <v>0</v>
      </c>
      <c r="T81" s="17" t="n">
        <v>0</v>
      </c>
      <c r="U81" s="17" t="n">
        <v>0</v>
      </c>
      <c r="V81" s="17" t="n">
        <v>0</v>
      </c>
    </row>
    <row r="82" customFormat="false" ht="24" hidden="false" customHeight="true" outlineLevel="0" collapsed="false">
      <c r="A82" s="20" t="s">
        <v>91</v>
      </c>
      <c r="B82" s="20"/>
      <c r="C82" s="20"/>
      <c r="D82" s="20"/>
      <c r="E82" s="20"/>
      <c r="F82" s="14" t="n">
        <v>603</v>
      </c>
      <c r="G82" s="19" t="s">
        <v>88</v>
      </c>
      <c r="H82" s="19"/>
      <c r="I82" s="21" t="s">
        <v>19</v>
      </c>
      <c r="J82" s="21"/>
      <c r="K82" s="24" t="s">
        <v>92</v>
      </c>
      <c r="L82" s="24"/>
      <c r="M82" s="24"/>
      <c r="N82" s="14"/>
      <c r="O82" s="14"/>
      <c r="P82" s="16" t="n">
        <f aca="false">P83</f>
        <v>661170</v>
      </c>
      <c r="Q82" s="16"/>
      <c r="R82" s="17" t="n">
        <v>0</v>
      </c>
      <c r="S82" s="17" t="n">
        <v>0</v>
      </c>
      <c r="T82" s="17" t="n">
        <v>0</v>
      </c>
      <c r="U82" s="17" t="n">
        <v>0</v>
      </c>
      <c r="V82" s="17" t="n">
        <v>0</v>
      </c>
    </row>
    <row r="83" customFormat="false" ht="65.25" hidden="false" customHeight="true" outlineLevel="0" collapsed="false">
      <c r="A83" s="20" t="s">
        <v>93</v>
      </c>
      <c r="B83" s="20"/>
      <c r="C83" s="20"/>
      <c r="D83" s="20"/>
      <c r="E83" s="20"/>
      <c r="F83" s="14" t="n">
        <v>603</v>
      </c>
      <c r="G83" s="19" t="s">
        <v>88</v>
      </c>
      <c r="H83" s="19"/>
      <c r="I83" s="21" t="s">
        <v>19</v>
      </c>
      <c r="J83" s="21"/>
      <c r="K83" s="24" t="s">
        <v>94</v>
      </c>
      <c r="L83" s="24"/>
      <c r="M83" s="24"/>
      <c r="N83" s="14"/>
      <c r="O83" s="14"/>
      <c r="P83" s="16" t="n">
        <f aca="false">P84</f>
        <v>661170</v>
      </c>
      <c r="Q83" s="16"/>
      <c r="R83" s="17" t="n">
        <v>0</v>
      </c>
      <c r="S83" s="17" t="n">
        <v>0</v>
      </c>
      <c r="T83" s="17" t="n">
        <v>0</v>
      </c>
      <c r="U83" s="17" t="n">
        <v>0</v>
      </c>
      <c r="V83" s="17" t="n">
        <v>0</v>
      </c>
    </row>
    <row r="84" customFormat="false" ht="30.75" hidden="false" customHeight="true" outlineLevel="0" collapsed="false">
      <c r="A84" s="20" t="s">
        <v>33</v>
      </c>
      <c r="B84" s="20"/>
      <c r="C84" s="20"/>
      <c r="D84" s="20"/>
      <c r="E84" s="20"/>
      <c r="F84" s="14" t="n">
        <v>603</v>
      </c>
      <c r="G84" s="19" t="s">
        <v>88</v>
      </c>
      <c r="H84" s="19"/>
      <c r="I84" s="21" t="s">
        <v>19</v>
      </c>
      <c r="J84" s="21"/>
      <c r="K84" s="24" t="n">
        <v>1320183040</v>
      </c>
      <c r="L84" s="24"/>
      <c r="M84" s="24"/>
      <c r="N84" s="14" t="n">
        <v>240</v>
      </c>
      <c r="O84" s="14"/>
      <c r="P84" s="16" t="n">
        <f aca="false">760600-99430</f>
        <v>661170</v>
      </c>
      <c r="Q84" s="16"/>
      <c r="R84" s="17" t="n">
        <v>0</v>
      </c>
      <c r="S84" s="17" t="n">
        <v>0</v>
      </c>
      <c r="T84" s="17" t="n">
        <v>0</v>
      </c>
      <c r="U84" s="17" t="n">
        <v>0</v>
      </c>
      <c r="V84" s="17" t="n">
        <v>0</v>
      </c>
    </row>
    <row r="85" customFormat="false" ht="15" hidden="false" customHeight="true" outlineLevel="0" collapsed="false">
      <c r="A85" s="13" t="s">
        <v>95</v>
      </c>
      <c r="B85" s="13"/>
      <c r="C85" s="13"/>
      <c r="D85" s="13"/>
      <c r="E85" s="13"/>
      <c r="F85" s="14" t="s">
        <v>15</v>
      </c>
      <c r="G85" s="15" t="s">
        <v>88</v>
      </c>
      <c r="H85" s="15"/>
      <c r="I85" s="15" t="s">
        <v>69</v>
      </c>
      <c r="J85" s="15"/>
      <c r="K85" s="14"/>
      <c r="L85" s="14"/>
      <c r="M85" s="14"/>
      <c r="N85" s="14"/>
      <c r="O85" s="14"/>
      <c r="P85" s="16" t="n">
        <f aca="false">P86+P93</f>
        <v>4239688.83</v>
      </c>
      <c r="Q85" s="16"/>
      <c r="R85" s="17" t="n">
        <f aca="false">R86</f>
        <v>2500000</v>
      </c>
      <c r="S85" s="17" t="n">
        <v>1281000</v>
      </c>
      <c r="T85" s="17" t="n">
        <v>0</v>
      </c>
      <c r="U85" s="17" t="n">
        <v>1280000</v>
      </c>
      <c r="V85" s="18" t="n">
        <v>0</v>
      </c>
    </row>
    <row r="86" customFormat="false" ht="57" hidden="false" customHeight="true" outlineLevel="0" collapsed="false">
      <c r="A86" s="13" t="s">
        <v>90</v>
      </c>
      <c r="B86" s="13"/>
      <c r="C86" s="13"/>
      <c r="D86" s="13"/>
      <c r="E86" s="13"/>
      <c r="F86" s="14" t="s">
        <v>15</v>
      </c>
      <c r="G86" s="15" t="s">
        <v>88</v>
      </c>
      <c r="H86" s="15"/>
      <c r="I86" s="15" t="s">
        <v>69</v>
      </c>
      <c r="J86" s="15"/>
      <c r="K86" s="15" t="s">
        <v>96</v>
      </c>
      <c r="L86" s="15"/>
      <c r="M86" s="15"/>
      <c r="N86" s="14"/>
      <c r="O86" s="14"/>
      <c r="P86" s="16" t="n">
        <v>2665245.21</v>
      </c>
      <c r="Q86" s="16"/>
      <c r="R86" s="17" t="n">
        <v>2500000</v>
      </c>
      <c r="S86" s="17" t="n">
        <v>1000</v>
      </c>
      <c r="T86" s="17" t="n">
        <v>0</v>
      </c>
      <c r="U86" s="17" t="n">
        <v>0</v>
      </c>
      <c r="V86" s="18" t="n">
        <v>0</v>
      </c>
    </row>
    <row r="87" customFormat="false" ht="45.75" hidden="false" customHeight="true" outlineLevel="0" collapsed="false">
      <c r="A87" s="13" t="s">
        <v>97</v>
      </c>
      <c r="B87" s="13"/>
      <c r="C87" s="13"/>
      <c r="D87" s="13"/>
      <c r="E87" s="13"/>
      <c r="F87" s="14" t="s">
        <v>15</v>
      </c>
      <c r="G87" s="15" t="s">
        <v>88</v>
      </c>
      <c r="H87" s="15"/>
      <c r="I87" s="15" t="s">
        <v>69</v>
      </c>
      <c r="J87" s="15"/>
      <c r="K87" s="14" t="s">
        <v>98</v>
      </c>
      <c r="L87" s="14"/>
      <c r="M87" s="14"/>
      <c r="N87" s="14"/>
      <c r="O87" s="14"/>
      <c r="P87" s="16" t="n">
        <v>2665245.21</v>
      </c>
      <c r="Q87" s="16"/>
      <c r="R87" s="17" t="n">
        <v>2500000</v>
      </c>
      <c r="S87" s="17" t="n">
        <v>1000</v>
      </c>
      <c r="T87" s="17" t="n">
        <v>0</v>
      </c>
      <c r="U87" s="17" t="n">
        <v>0</v>
      </c>
      <c r="V87" s="18" t="n">
        <v>0</v>
      </c>
    </row>
    <row r="88" customFormat="false" ht="57" hidden="false" customHeight="true" outlineLevel="0" collapsed="false">
      <c r="A88" s="13" t="s">
        <v>99</v>
      </c>
      <c r="B88" s="13"/>
      <c r="C88" s="13"/>
      <c r="D88" s="13"/>
      <c r="E88" s="13"/>
      <c r="F88" s="14" t="s">
        <v>15</v>
      </c>
      <c r="G88" s="15" t="s">
        <v>88</v>
      </c>
      <c r="H88" s="15"/>
      <c r="I88" s="15" t="s">
        <v>69</v>
      </c>
      <c r="J88" s="15"/>
      <c r="K88" s="14" t="s">
        <v>100</v>
      </c>
      <c r="L88" s="14"/>
      <c r="M88" s="14"/>
      <c r="N88" s="14"/>
      <c r="O88" s="14"/>
      <c r="P88" s="16" t="n">
        <v>2665245.21</v>
      </c>
      <c r="Q88" s="16"/>
      <c r="R88" s="17" t="n">
        <v>2500000</v>
      </c>
      <c r="S88" s="17" t="n">
        <v>1000</v>
      </c>
      <c r="T88" s="17" t="n">
        <v>0</v>
      </c>
      <c r="U88" s="17" t="n">
        <v>0</v>
      </c>
      <c r="V88" s="18" t="n">
        <v>0</v>
      </c>
    </row>
    <row r="89" customFormat="false" ht="45.75" hidden="false" customHeight="true" outlineLevel="0" collapsed="false">
      <c r="A89" s="13" t="s">
        <v>101</v>
      </c>
      <c r="B89" s="13"/>
      <c r="C89" s="13"/>
      <c r="D89" s="13"/>
      <c r="E89" s="13"/>
      <c r="F89" s="14" t="s">
        <v>15</v>
      </c>
      <c r="G89" s="15" t="s">
        <v>88</v>
      </c>
      <c r="H89" s="15"/>
      <c r="I89" s="15" t="s">
        <v>69</v>
      </c>
      <c r="J89" s="15"/>
      <c r="K89" s="14" t="s">
        <v>102</v>
      </c>
      <c r="L89" s="14"/>
      <c r="M89" s="14"/>
      <c r="N89" s="14"/>
      <c r="O89" s="14"/>
      <c r="P89" s="16" t="n">
        <v>0</v>
      </c>
      <c r="Q89" s="16"/>
      <c r="R89" s="17" t="n">
        <v>0</v>
      </c>
      <c r="S89" s="17" t="n">
        <v>1000</v>
      </c>
      <c r="T89" s="17" t="n">
        <v>0</v>
      </c>
      <c r="U89" s="17" t="n">
        <v>0</v>
      </c>
      <c r="V89" s="18" t="n">
        <v>0</v>
      </c>
    </row>
    <row r="90" customFormat="false" ht="34.5" hidden="false" customHeight="true" outlineLevel="0" collapsed="false">
      <c r="A90" s="13" t="s">
        <v>33</v>
      </c>
      <c r="B90" s="13"/>
      <c r="C90" s="13"/>
      <c r="D90" s="13"/>
      <c r="E90" s="13"/>
      <c r="F90" s="14" t="s">
        <v>15</v>
      </c>
      <c r="G90" s="15" t="s">
        <v>88</v>
      </c>
      <c r="H90" s="15"/>
      <c r="I90" s="15" t="s">
        <v>69</v>
      </c>
      <c r="J90" s="15"/>
      <c r="K90" s="14" t="s">
        <v>102</v>
      </c>
      <c r="L90" s="14"/>
      <c r="M90" s="14"/>
      <c r="N90" s="14" t="s">
        <v>34</v>
      </c>
      <c r="O90" s="14"/>
      <c r="P90" s="16" t="n">
        <v>0</v>
      </c>
      <c r="Q90" s="16"/>
      <c r="R90" s="17" t="n">
        <v>0</v>
      </c>
      <c r="S90" s="17" t="n">
        <v>1000</v>
      </c>
      <c r="T90" s="17" t="n">
        <v>0</v>
      </c>
      <c r="U90" s="17" t="n">
        <v>0</v>
      </c>
      <c r="V90" s="18" t="n">
        <v>0</v>
      </c>
    </row>
    <row r="91" customFormat="false" ht="45.75" hidden="false" customHeight="true" outlineLevel="0" collapsed="false">
      <c r="A91" s="13" t="s">
        <v>101</v>
      </c>
      <c r="B91" s="13"/>
      <c r="C91" s="13"/>
      <c r="D91" s="13"/>
      <c r="E91" s="13"/>
      <c r="F91" s="14" t="s">
        <v>15</v>
      </c>
      <c r="G91" s="15" t="s">
        <v>88</v>
      </c>
      <c r="H91" s="15"/>
      <c r="I91" s="15" t="s">
        <v>69</v>
      </c>
      <c r="J91" s="15"/>
      <c r="K91" s="14" t="s">
        <v>103</v>
      </c>
      <c r="L91" s="14"/>
      <c r="M91" s="14"/>
      <c r="N91" s="14"/>
      <c r="O91" s="14"/>
      <c r="P91" s="16" t="n">
        <v>2665245.21</v>
      </c>
      <c r="Q91" s="16"/>
      <c r="R91" s="17" t="n">
        <v>2500000</v>
      </c>
      <c r="S91" s="17" t="n">
        <v>0</v>
      </c>
      <c r="T91" s="17" t="n">
        <v>0</v>
      </c>
      <c r="U91" s="17" t="n">
        <v>0</v>
      </c>
      <c r="V91" s="18" t="n">
        <v>0</v>
      </c>
    </row>
    <row r="92" customFormat="false" ht="34.5" hidden="false" customHeight="true" outlineLevel="0" collapsed="false">
      <c r="A92" s="13" t="s">
        <v>33</v>
      </c>
      <c r="B92" s="13"/>
      <c r="C92" s="13"/>
      <c r="D92" s="13"/>
      <c r="E92" s="13"/>
      <c r="F92" s="14" t="s">
        <v>15</v>
      </c>
      <c r="G92" s="15" t="s">
        <v>88</v>
      </c>
      <c r="H92" s="15"/>
      <c r="I92" s="15" t="s">
        <v>69</v>
      </c>
      <c r="J92" s="15"/>
      <c r="K92" s="14" t="s">
        <v>103</v>
      </c>
      <c r="L92" s="14"/>
      <c r="M92" s="14"/>
      <c r="N92" s="14" t="s">
        <v>34</v>
      </c>
      <c r="O92" s="14"/>
      <c r="P92" s="16" t="n">
        <v>2665245.21</v>
      </c>
      <c r="Q92" s="16"/>
      <c r="R92" s="17" t="n">
        <v>2500000</v>
      </c>
      <c r="S92" s="17" t="n">
        <v>0</v>
      </c>
      <c r="T92" s="17" t="n">
        <v>0</v>
      </c>
      <c r="U92" s="17" t="n">
        <v>0</v>
      </c>
      <c r="V92" s="18" t="n">
        <v>0</v>
      </c>
    </row>
    <row r="93" customFormat="false" ht="79.5" hidden="false" customHeight="true" outlineLevel="0" collapsed="false">
      <c r="A93" s="13" t="s">
        <v>20</v>
      </c>
      <c r="B93" s="13"/>
      <c r="C93" s="13"/>
      <c r="D93" s="13"/>
      <c r="E93" s="13"/>
      <c r="F93" s="14" t="s">
        <v>15</v>
      </c>
      <c r="G93" s="15" t="s">
        <v>88</v>
      </c>
      <c r="H93" s="15"/>
      <c r="I93" s="15" t="s">
        <v>69</v>
      </c>
      <c r="J93" s="15"/>
      <c r="K93" s="15" t="s">
        <v>21</v>
      </c>
      <c r="L93" s="15"/>
      <c r="M93" s="15"/>
      <c r="N93" s="14"/>
      <c r="O93" s="14"/>
      <c r="P93" s="16" t="n">
        <f aca="false">P94</f>
        <v>1574443.62</v>
      </c>
      <c r="Q93" s="16"/>
      <c r="R93" s="17" t="n">
        <v>0</v>
      </c>
      <c r="S93" s="17" t="n">
        <v>1280000</v>
      </c>
      <c r="T93" s="17" t="n">
        <v>0</v>
      </c>
      <c r="U93" s="17" t="n">
        <v>1280000</v>
      </c>
      <c r="V93" s="18" t="n">
        <v>0</v>
      </c>
    </row>
    <row r="94" customFormat="false" ht="57" hidden="false" customHeight="true" outlineLevel="0" collapsed="false">
      <c r="A94" s="13" t="s">
        <v>55</v>
      </c>
      <c r="B94" s="13"/>
      <c r="C94" s="13"/>
      <c r="D94" s="13"/>
      <c r="E94" s="13"/>
      <c r="F94" s="14" t="s">
        <v>15</v>
      </c>
      <c r="G94" s="15" t="s">
        <v>88</v>
      </c>
      <c r="H94" s="15"/>
      <c r="I94" s="15" t="s">
        <v>69</v>
      </c>
      <c r="J94" s="15"/>
      <c r="K94" s="14" t="s">
        <v>56</v>
      </c>
      <c r="L94" s="14"/>
      <c r="M94" s="14"/>
      <c r="N94" s="14"/>
      <c r="O94" s="14"/>
      <c r="P94" s="16" t="n">
        <f aca="false">P95</f>
        <v>1574443.62</v>
      </c>
      <c r="Q94" s="16"/>
      <c r="R94" s="17" t="n">
        <v>0</v>
      </c>
      <c r="S94" s="17" t="n">
        <v>1280000</v>
      </c>
      <c r="T94" s="17" t="n">
        <v>0</v>
      </c>
      <c r="U94" s="17" t="n">
        <v>1280000</v>
      </c>
      <c r="V94" s="18" t="n">
        <v>0</v>
      </c>
    </row>
    <row r="95" customFormat="false" ht="23.25" hidden="false" customHeight="true" outlineLevel="0" collapsed="false">
      <c r="A95" s="13" t="s">
        <v>91</v>
      </c>
      <c r="B95" s="13"/>
      <c r="C95" s="13"/>
      <c r="D95" s="13"/>
      <c r="E95" s="13"/>
      <c r="F95" s="14" t="s">
        <v>15</v>
      </c>
      <c r="G95" s="15" t="s">
        <v>88</v>
      </c>
      <c r="H95" s="15"/>
      <c r="I95" s="15" t="s">
        <v>69</v>
      </c>
      <c r="J95" s="15"/>
      <c r="K95" s="14" t="s">
        <v>92</v>
      </c>
      <c r="L95" s="14"/>
      <c r="M95" s="14"/>
      <c r="N95" s="14"/>
      <c r="O95" s="14"/>
      <c r="P95" s="16" t="n">
        <f aca="false">P96+P98+P102+P100</f>
        <v>1574443.62</v>
      </c>
      <c r="Q95" s="16"/>
      <c r="R95" s="17" t="n">
        <v>0</v>
      </c>
      <c r="S95" s="17" t="n">
        <v>1280000</v>
      </c>
      <c r="T95" s="17" t="n">
        <v>0</v>
      </c>
      <c r="U95" s="17" t="n">
        <v>1280000</v>
      </c>
      <c r="V95" s="18" t="n">
        <v>0</v>
      </c>
    </row>
    <row r="96" customFormat="false" ht="23.25" hidden="false" customHeight="true" outlineLevel="0" collapsed="false">
      <c r="A96" s="13" t="s">
        <v>104</v>
      </c>
      <c r="B96" s="13"/>
      <c r="C96" s="13"/>
      <c r="D96" s="13"/>
      <c r="E96" s="13"/>
      <c r="F96" s="14" t="s">
        <v>15</v>
      </c>
      <c r="G96" s="15" t="s">
        <v>88</v>
      </c>
      <c r="H96" s="15"/>
      <c r="I96" s="15" t="s">
        <v>69</v>
      </c>
      <c r="J96" s="15"/>
      <c r="K96" s="14" t="s">
        <v>105</v>
      </c>
      <c r="L96" s="14"/>
      <c r="M96" s="14"/>
      <c r="N96" s="14"/>
      <c r="O96" s="14"/>
      <c r="P96" s="16" t="n">
        <f aca="false">P97</f>
        <v>843755.16</v>
      </c>
      <c r="Q96" s="16"/>
      <c r="R96" s="17" t="n">
        <v>0</v>
      </c>
      <c r="S96" s="17" t="n">
        <v>1200000</v>
      </c>
      <c r="T96" s="17" t="n">
        <v>0</v>
      </c>
      <c r="U96" s="17" t="n">
        <v>1200000</v>
      </c>
      <c r="V96" s="18" t="n">
        <v>0</v>
      </c>
    </row>
    <row r="97" customFormat="false" ht="34.5" hidden="false" customHeight="true" outlineLevel="0" collapsed="false">
      <c r="A97" s="13" t="s">
        <v>33</v>
      </c>
      <c r="B97" s="13"/>
      <c r="C97" s="13"/>
      <c r="D97" s="13"/>
      <c r="E97" s="13"/>
      <c r="F97" s="14" t="s">
        <v>15</v>
      </c>
      <c r="G97" s="15" t="s">
        <v>88</v>
      </c>
      <c r="H97" s="15"/>
      <c r="I97" s="15" t="s">
        <v>69</v>
      </c>
      <c r="J97" s="15"/>
      <c r="K97" s="14" t="s">
        <v>105</v>
      </c>
      <c r="L97" s="14"/>
      <c r="M97" s="14"/>
      <c r="N97" s="14" t="s">
        <v>34</v>
      </c>
      <c r="O97" s="14"/>
      <c r="P97" s="16" t="n">
        <v>843755.16</v>
      </c>
      <c r="Q97" s="16"/>
      <c r="R97" s="17" t="n">
        <v>0</v>
      </c>
      <c r="S97" s="17" t="n">
        <v>1200000</v>
      </c>
      <c r="T97" s="17" t="n">
        <v>0</v>
      </c>
      <c r="U97" s="17" t="n">
        <v>1200000</v>
      </c>
      <c r="V97" s="18" t="n">
        <v>0</v>
      </c>
    </row>
    <row r="98" customFormat="false" ht="34.5" hidden="false" customHeight="true" outlineLevel="0" collapsed="false">
      <c r="A98" s="13" t="s">
        <v>106</v>
      </c>
      <c r="B98" s="13"/>
      <c r="C98" s="13"/>
      <c r="D98" s="13"/>
      <c r="E98" s="13"/>
      <c r="F98" s="14" t="s">
        <v>15</v>
      </c>
      <c r="G98" s="15" t="s">
        <v>88</v>
      </c>
      <c r="H98" s="15"/>
      <c r="I98" s="15" t="s">
        <v>69</v>
      </c>
      <c r="J98" s="15"/>
      <c r="K98" s="14" t="s">
        <v>107</v>
      </c>
      <c r="L98" s="14"/>
      <c r="M98" s="14"/>
      <c r="N98" s="14"/>
      <c r="O98" s="14"/>
      <c r="P98" s="16" t="n">
        <f aca="false">P99</f>
        <v>101688.46</v>
      </c>
      <c r="Q98" s="16"/>
      <c r="R98" s="17" t="n">
        <v>0</v>
      </c>
      <c r="S98" s="17" t="n">
        <v>80000</v>
      </c>
      <c r="T98" s="17" t="n">
        <v>0</v>
      </c>
      <c r="U98" s="17" t="n">
        <v>80000</v>
      </c>
      <c r="V98" s="18" t="n">
        <v>0</v>
      </c>
    </row>
    <row r="99" customFormat="false" ht="34.5" hidden="false" customHeight="true" outlineLevel="0" collapsed="false">
      <c r="A99" s="13" t="s">
        <v>33</v>
      </c>
      <c r="B99" s="13"/>
      <c r="C99" s="13"/>
      <c r="D99" s="13"/>
      <c r="E99" s="13"/>
      <c r="F99" s="14" t="s">
        <v>15</v>
      </c>
      <c r="G99" s="15" t="s">
        <v>88</v>
      </c>
      <c r="H99" s="15"/>
      <c r="I99" s="15" t="s">
        <v>69</v>
      </c>
      <c r="J99" s="15"/>
      <c r="K99" s="14" t="s">
        <v>107</v>
      </c>
      <c r="L99" s="14"/>
      <c r="M99" s="14"/>
      <c r="N99" s="14" t="s">
        <v>34</v>
      </c>
      <c r="O99" s="14"/>
      <c r="P99" s="16" t="n">
        <f aca="false">95688.46+6000</f>
        <v>101688.46</v>
      </c>
      <c r="Q99" s="16"/>
      <c r="R99" s="17" t="n">
        <v>0</v>
      </c>
      <c r="S99" s="17" t="n">
        <v>80000</v>
      </c>
      <c r="T99" s="17" t="n">
        <v>0</v>
      </c>
      <c r="U99" s="17" t="n">
        <v>80000</v>
      </c>
      <c r="V99" s="18" t="n">
        <v>0</v>
      </c>
    </row>
    <row r="100" customFormat="false" ht="34.5" hidden="false" customHeight="true" outlineLevel="0" collapsed="false">
      <c r="A100" s="20" t="s">
        <v>108</v>
      </c>
      <c r="B100" s="20"/>
      <c r="C100" s="20"/>
      <c r="D100" s="20"/>
      <c r="E100" s="20"/>
      <c r="F100" s="14" t="n">
        <v>603</v>
      </c>
      <c r="G100" s="15" t="s">
        <v>88</v>
      </c>
      <c r="H100" s="15"/>
      <c r="I100" s="15" t="s">
        <v>69</v>
      </c>
      <c r="J100" s="15"/>
      <c r="K100" s="14" t="n">
        <v>1320181012</v>
      </c>
      <c r="L100" s="14"/>
      <c r="M100" s="14"/>
      <c r="N100" s="14"/>
      <c r="O100" s="14"/>
      <c r="P100" s="16" t="n">
        <f aca="false">P101</f>
        <v>500000</v>
      </c>
      <c r="Q100" s="16"/>
      <c r="R100" s="17"/>
      <c r="S100" s="17"/>
      <c r="T100" s="17"/>
      <c r="U100" s="17"/>
      <c r="V100" s="18"/>
    </row>
    <row r="101" customFormat="false" ht="34.5" hidden="false" customHeight="true" outlineLevel="0" collapsed="false">
      <c r="A101" s="20" t="s">
        <v>33</v>
      </c>
      <c r="B101" s="20"/>
      <c r="C101" s="20"/>
      <c r="D101" s="20"/>
      <c r="E101" s="20"/>
      <c r="F101" s="14" t="n">
        <v>603</v>
      </c>
      <c r="G101" s="15" t="s">
        <v>88</v>
      </c>
      <c r="H101" s="15"/>
      <c r="I101" s="15" t="s">
        <v>69</v>
      </c>
      <c r="J101" s="15"/>
      <c r="K101" s="14" t="n">
        <v>1320181012</v>
      </c>
      <c r="L101" s="14"/>
      <c r="M101" s="14"/>
      <c r="N101" s="14" t="n">
        <v>240</v>
      </c>
      <c r="O101" s="14"/>
      <c r="P101" s="16" t="n">
        <v>500000</v>
      </c>
      <c r="Q101" s="16"/>
      <c r="R101" s="17"/>
      <c r="S101" s="17"/>
      <c r="T101" s="17"/>
      <c r="U101" s="17"/>
      <c r="V101" s="18"/>
    </row>
    <row r="102" customFormat="false" ht="68.25" hidden="false" customHeight="true" outlineLevel="0" collapsed="false">
      <c r="A102" s="13" t="s">
        <v>109</v>
      </c>
      <c r="B102" s="13"/>
      <c r="C102" s="13"/>
      <c r="D102" s="13"/>
      <c r="E102" s="13"/>
      <c r="F102" s="14" t="s">
        <v>15</v>
      </c>
      <c r="G102" s="15" t="s">
        <v>88</v>
      </c>
      <c r="H102" s="15"/>
      <c r="I102" s="15" t="s">
        <v>69</v>
      </c>
      <c r="J102" s="15"/>
      <c r="K102" s="14" t="s">
        <v>110</v>
      </c>
      <c r="L102" s="14"/>
      <c r="M102" s="14"/>
      <c r="N102" s="14"/>
      <c r="O102" s="14"/>
      <c r="P102" s="16" t="n">
        <f aca="false">P103</f>
        <v>129000</v>
      </c>
      <c r="Q102" s="16"/>
      <c r="R102" s="17" t="n">
        <v>0</v>
      </c>
      <c r="S102" s="17" t="n">
        <v>0</v>
      </c>
      <c r="T102" s="17" t="n">
        <v>0</v>
      </c>
      <c r="U102" s="17" t="n">
        <v>0</v>
      </c>
      <c r="V102" s="18" t="n">
        <v>0</v>
      </c>
    </row>
    <row r="103" customFormat="false" ht="34.5" hidden="false" customHeight="true" outlineLevel="0" collapsed="false">
      <c r="A103" s="13" t="s">
        <v>33</v>
      </c>
      <c r="B103" s="13"/>
      <c r="C103" s="13"/>
      <c r="D103" s="13"/>
      <c r="E103" s="13"/>
      <c r="F103" s="14" t="s">
        <v>15</v>
      </c>
      <c r="G103" s="15" t="s">
        <v>88</v>
      </c>
      <c r="H103" s="15"/>
      <c r="I103" s="15" t="s">
        <v>69</v>
      </c>
      <c r="J103" s="15"/>
      <c r="K103" s="14" t="s">
        <v>110</v>
      </c>
      <c r="L103" s="14"/>
      <c r="M103" s="14"/>
      <c r="N103" s="14" t="s">
        <v>34</v>
      </c>
      <c r="O103" s="14"/>
      <c r="P103" s="16" t="n">
        <f aca="false">79000+50000</f>
        <v>129000</v>
      </c>
      <c r="Q103" s="16"/>
      <c r="R103" s="17" t="n">
        <v>0</v>
      </c>
      <c r="S103" s="17" t="n">
        <v>0</v>
      </c>
      <c r="T103" s="17" t="n">
        <v>0</v>
      </c>
      <c r="U103" s="17" t="n">
        <v>0</v>
      </c>
      <c r="V103" s="18" t="n">
        <v>0</v>
      </c>
    </row>
    <row r="104" customFormat="false" ht="15" hidden="false" customHeight="true" outlineLevel="0" collapsed="false">
      <c r="A104" s="13" t="s">
        <v>111</v>
      </c>
      <c r="B104" s="13"/>
      <c r="C104" s="13"/>
      <c r="D104" s="13"/>
      <c r="E104" s="13"/>
      <c r="F104" s="14" t="s">
        <v>15</v>
      </c>
      <c r="G104" s="15" t="s">
        <v>38</v>
      </c>
      <c r="H104" s="15"/>
      <c r="I104" s="14"/>
      <c r="J104" s="14"/>
      <c r="K104" s="14"/>
      <c r="L104" s="14"/>
      <c r="M104" s="14"/>
      <c r="N104" s="14"/>
      <c r="O104" s="14"/>
      <c r="P104" s="16" t="n">
        <f aca="false">P105</f>
        <v>145694.21</v>
      </c>
      <c r="Q104" s="16"/>
      <c r="R104" s="17" t="n">
        <v>0</v>
      </c>
      <c r="S104" s="17" t="n">
        <v>0</v>
      </c>
      <c r="T104" s="17" t="n">
        <v>0</v>
      </c>
      <c r="U104" s="17" t="n">
        <v>0</v>
      </c>
      <c r="V104" s="18" t="n">
        <v>0</v>
      </c>
    </row>
    <row r="105" customFormat="false" ht="15" hidden="false" customHeight="true" outlineLevel="0" collapsed="false">
      <c r="A105" s="13" t="s">
        <v>112</v>
      </c>
      <c r="B105" s="13"/>
      <c r="C105" s="13"/>
      <c r="D105" s="13"/>
      <c r="E105" s="13"/>
      <c r="F105" s="14" t="s">
        <v>15</v>
      </c>
      <c r="G105" s="15" t="s">
        <v>38</v>
      </c>
      <c r="H105" s="15"/>
      <c r="I105" s="15" t="s">
        <v>38</v>
      </c>
      <c r="J105" s="15"/>
      <c r="K105" s="14"/>
      <c r="L105" s="14"/>
      <c r="M105" s="14"/>
      <c r="N105" s="14"/>
      <c r="O105" s="14"/>
      <c r="P105" s="16" t="n">
        <f aca="false">P106</f>
        <v>145694.21</v>
      </c>
      <c r="Q105" s="16"/>
      <c r="R105" s="17" t="n">
        <v>0</v>
      </c>
      <c r="S105" s="17" t="n">
        <v>0</v>
      </c>
      <c r="T105" s="17" t="n">
        <v>0</v>
      </c>
      <c r="U105" s="17" t="n">
        <v>0</v>
      </c>
      <c r="V105" s="18" t="n">
        <v>0</v>
      </c>
    </row>
    <row r="106" customFormat="false" ht="79.5" hidden="false" customHeight="true" outlineLevel="0" collapsed="false">
      <c r="A106" s="13" t="s">
        <v>20</v>
      </c>
      <c r="B106" s="13"/>
      <c r="C106" s="13"/>
      <c r="D106" s="13"/>
      <c r="E106" s="13"/>
      <c r="F106" s="14" t="s">
        <v>15</v>
      </c>
      <c r="G106" s="15" t="s">
        <v>38</v>
      </c>
      <c r="H106" s="15"/>
      <c r="I106" s="15" t="s">
        <v>38</v>
      </c>
      <c r="J106" s="15"/>
      <c r="K106" s="15" t="s">
        <v>21</v>
      </c>
      <c r="L106" s="15"/>
      <c r="M106" s="15"/>
      <c r="N106" s="14"/>
      <c r="O106" s="14"/>
      <c r="P106" s="16" t="n">
        <f aca="false">P107</f>
        <v>145694.21</v>
      </c>
      <c r="Q106" s="16"/>
      <c r="R106" s="17" t="n">
        <v>0</v>
      </c>
      <c r="S106" s="17" t="n">
        <v>0</v>
      </c>
      <c r="T106" s="17" t="n">
        <v>0</v>
      </c>
      <c r="U106" s="17" t="n">
        <v>0</v>
      </c>
      <c r="V106" s="18" t="n">
        <v>0</v>
      </c>
    </row>
    <row r="107" customFormat="false" ht="45.75" hidden="false" customHeight="true" outlineLevel="0" collapsed="false">
      <c r="A107" s="13" t="s">
        <v>113</v>
      </c>
      <c r="B107" s="13"/>
      <c r="C107" s="13"/>
      <c r="D107" s="13"/>
      <c r="E107" s="13"/>
      <c r="F107" s="14" t="s">
        <v>15</v>
      </c>
      <c r="G107" s="15" t="s">
        <v>38</v>
      </c>
      <c r="H107" s="15"/>
      <c r="I107" s="15" t="s">
        <v>38</v>
      </c>
      <c r="J107" s="15"/>
      <c r="K107" s="14" t="s">
        <v>114</v>
      </c>
      <c r="L107" s="14"/>
      <c r="M107" s="14"/>
      <c r="N107" s="14"/>
      <c r="O107" s="14"/>
      <c r="P107" s="16" t="n">
        <f aca="false">P108</f>
        <v>145694.21</v>
      </c>
      <c r="Q107" s="16"/>
      <c r="R107" s="17" t="n">
        <v>0</v>
      </c>
      <c r="S107" s="17" t="n">
        <v>0</v>
      </c>
      <c r="T107" s="17" t="n">
        <v>0</v>
      </c>
      <c r="U107" s="17" t="n">
        <v>0</v>
      </c>
      <c r="V107" s="18" t="n">
        <v>0</v>
      </c>
    </row>
    <row r="108" customFormat="false" ht="23.25" hidden="false" customHeight="true" outlineLevel="0" collapsed="false">
      <c r="A108" s="13" t="s">
        <v>115</v>
      </c>
      <c r="B108" s="13"/>
      <c r="C108" s="13"/>
      <c r="D108" s="13"/>
      <c r="E108" s="13"/>
      <c r="F108" s="14" t="s">
        <v>15</v>
      </c>
      <c r="G108" s="15" t="s">
        <v>38</v>
      </c>
      <c r="H108" s="15"/>
      <c r="I108" s="15" t="s">
        <v>38</v>
      </c>
      <c r="J108" s="15"/>
      <c r="K108" s="14" t="s">
        <v>116</v>
      </c>
      <c r="L108" s="14"/>
      <c r="M108" s="14"/>
      <c r="N108" s="14"/>
      <c r="O108" s="14"/>
      <c r="P108" s="16" t="n">
        <f aca="false">P109</f>
        <v>145694.21</v>
      </c>
      <c r="Q108" s="16"/>
      <c r="R108" s="17" t="n">
        <v>0</v>
      </c>
      <c r="S108" s="17" t="n">
        <v>0</v>
      </c>
      <c r="T108" s="17" t="n">
        <v>0</v>
      </c>
      <c r="U108" s="17" t="n">
        <v>0</v>
      </c>
      <c r="V108" s="18" t="n">
        <v>0</v>
      </c>
    </row>
    <row r="109" customFormat="false" ht="45.75" hidden="false" customHeight="true" outlineLevel="0" collapsed="false">
      <c r="A109" s="13" t="s">
        <v>117</v>
      </c>
      <c r="B109" s="13"/>
      <c r="C109" s="13"/>
      <c r="D109" s="13"/>
      <c r="E109" s="13"/>
      <c r="F109" s="14" t="s">
        <v>15</v>
      </c>
      <c r="G109" s="15" t="s">
        <v>38</v>
      </c>
      <c r="H109" s="15"/>
      <c r="I109" s="15" t="s">
        <v>38</v>
      </c>
      <c r="J109" s="15"/>
      <c r="K109" s="14" t="s">
        <v>118</v>
      </c>
      <c r="L109" s="14"/>
      <c r="M109" s="14"/>
      <c r="N109" s="14" t="n">
        <v>500</v>
      </c>
      <c r="O109" s="14"/>
      <c r="P109" s="16" t="n">
        <f aca="false">193784.96-48090.75</f>
        <v>145694.21</v>
      </c>
      <c r="Q109" s="16"/>
      <c r="R109" s="17" t="n">
        <v>0</v>
      </c>
      <c r="S109" s="17" t="n">
        <v>0</v>
      </c>
      <c r="T109" s="17" t="n">
        <v>0</v>
      </c>
      <c r="U109" s="17" t="n">
        <v>0</v>
      </c>
      <c r="V109" s="18" t="n">
        <v>0</v>
      </c>
    </row>
    <row r="110" customFormat="false" ht="15" hidden="false" customHeight="true" outlineLevel="0" collapsed="false">
      <c r="A110" s="13" t="s">
        <v>119</v>
      </c>
      <c r="B110" s="13"/>
      <c r="C110" s="13"/>
      <c r="D110" s="13"/>
      <c r="E110" s="13"/>
      <c r="F110" s="14" t="s">
        <v>15</v>
      </c>
      <c r="G110" s="15" t="s">
        <v>38</v>
      </c>
      <c r="H110" s="15"/>
      <c r="I110" s="15" t="s">
        <v>38</v>
      </c>
      <c r="J110" s="15"/>
      <c r="K110" s="14" t="s">
        <v>118</v>
      </c>
      <c r="L110" s="14"/>
      <c r="M110" s="14"/>
      <c r="N110" s="14" t="s">
        <v>120</v>
      </c>
      <c r="O110" s="14"/>
      <c r="P110" s="16" t="n">
        <v>145694.21</v>
      </c>
      <c r="Q110" s="16"/>
      <c r="R110" s="17" t="n">
        <v>0</v>
      </c>
      <c r="S110" s="17" t="n">
        <v>0</v>
      </c>
      <c r="T110" s="17" t="n">
        <v>0</v>
      </c>
      <c r="U110" s="17" t="n">
        <v>0</v>
      </c>
      <c r="V110" s="18" t="n">
        <v>0</v>
      </c>
    </row>
    <row r="111" customFormat="false" ht="15" hidden="false" customHeight="true" outlineLevel="0" collapsed="false">
      <c r="A111" s="13" t="s">
        <v>121</v>
      </c>
      <c r="B111" s="13"/>
      <c r="C111" s="13"/>
      <c r="D111" s="13"/>
      <c r="E111" s="13"/>
      <c r="F111" s="14" t="s">
        <v>15</v>
      </c>
      <c r="G111" s="15" t="s">
        <v>122</v>
      </c>
      <c r="H111" s="15"/>
      <c r="I111" s="14"/>
      <c r="J111" s="14"/>
      <c r="K111" s="14"/>
      <c r="L111" s="14"/>
      <c r="M111" s="14"/>
      <c r="N111" s="14"/>
      <c r="O111" s="14"/>
      <c r="P111" s="16" t="n">
        <f aca="false">P112+P131</f>
        <v>4867734</v>
      </c>
      <c r="Q111" s="16"/>
      <c r="R111" s="17" t="n">
        <f aca="false">R112</f>
        <v>100000</v>
      </c>
      <c r="S111" s="17" t="n">
        <v>1750016.28</v>
      </c>
      <c r="T111" s="17" t="n">
        <v>0</v>
      </c>
      <c r="U111" s="17" t="n">
        <v>1609648.22</v>
      </c>
      <c r="V111" s="18" t="n">
        <v>0</v>
      </c>
    </row>
    <row r="112" customFormat="false" ht="15" hidden="false" customHeight="true" outlineLevel="0" collapsed="false">
      <c r="A112" s="13" t="s">
        <v>123</v>
      </c>
      <c r="B112" s="13"/>
      <c r="C112" s="13"/>
      <c r="D112" s="13"/>
      <c r="E112" s="13"/>
      <c r="F112" s="14" t="s">
        <v>15</v>
      </c>
      <c r="G112" s="15" t="s">
        <v>122</v>
      </c>
      <c r="H112" s="15"/>
      <c r="I112" s="15" t="s">
        <v>17</v>
      </c>
      <c r="J112" s="15"/>
      <c r="K112" s="14"/>
      <c r="L112" s="14"/>
      <c r="M112" s="14"/>
      <c r="N112" s="14"/>
      <c r="O112" s="14"/>
      <c r="P112" s="16" t="n">
        <f aca="false">P113</f>
        <v>4637221.3</v>
      </c>
      <c r="Q112" s="16"/>
      <c r="R112" s="17" t="n">
        <f aca="false">R113</f>
        <v>100000</v>
      </c>
      <c r="S112" s="17" t="n">
        <v>1750016.28</v>
      </c>
      <c r="T112" s="17" t="n">
        <v>0</v>
      </c>
      <c r="U112" s="17" t="n">
        <v>1609648.22</v>
      </c>
      <c r="V112" s="18" t="n">
        <v>0</v>
      </c>
    </row>
    <row r="113" customFormat="false" ht="79.5" hidden="false" customHeight="true" outlineLevel="0" collapsed="false">
      <c r="A113" s="13" t="s">
        <v>20</v>
      </c>
      <c r="B113" s="13"/>
      <c r="C113" s="13"/>
      <c r="D113" s="13"/>
      <c r="E113" s="13"/>
      <c r="F113" s="14" t="s">
        <v>15</v>
      </c>
      <c r="G113" s="15" t="s">
        <v>122</v>
      </c>
      <c r="H113" s="15"/>
      <c r="I113" s="15" t="s">
        <v>17</v>
      </c>
      <c r="J113" s="15"/>
      <c r="K113" s="15" t="s">
        <v>21</v>
      </c>
      <c r="L113" s="15"/>
      <c r="M113" s="15"/>
      <c r="N113" s="14"/>
      <c r="O113" s="14"/>
      <c r="P113" s="16" t="n">
        <f aca="false">P114</f>
        <v>4637221.3</v>
      </c>
      <c r="Q113" s="16"/>
      <c r="R113" s="17" t="n">
        <f aca="false">R114</f>
        <v>100000</v>
      </c>
      <c r="S113" s="17" t="n">
        <v>1750016.28</v>
      </c>
      <c r="T113" s="17" t="n">
        <v>0</v>
      </c>
      <c r="U113" s="17" t="n">
        <v>1609648.22</v>
      </c>
      <c r="V113" s="18" t="n">
        <v>0</v>
      </c>
    </row>
    <row r="114" customFormat="false" ht="45.75" hidden="false" customHeight="true" outlineLevel="0" collapsed="false">
      <c r="A114" s="13" t="s">
        <v>113</v>
      </c>
      <c r="B114" s="13"/>
      <c r="C114" s="13"/>
      <c r="D114" s="13"/>
      <c r="E114" s="13"/>
      <c r="F114" s="14" t="s">
        <v>15</v>
      </c>
      <c r="G114" s="15" t="s">
        <v>122</v>
      </c>
      <c r="H114" s="15"/>
      <c r="I114" s="15" t="s">
        <v>17</v>
      </c>
      <c r="J114" s="15"/>
      <c r="K114" s="14" t="s">
        <v>114</v>
      </c>
      <c r="L114" s="14"/>
      <c r="M114" s="14"/>
      <c r="N114" s="14"/>
      <c r="O114" s="14"/>
      <c r="P114" s="16" t="n">
        <f aca="false">P115</f>
        <v>4637221.3</v>
      </c>
      <c r="Q114" s="16"/>
      <c r="R114" s="17" t="n">
        <f aca="false">R115</f>
        <v>100000</v>
      </c>
      <c r="S114" s="17" t="n">
        <v>1750016.28</v>
      </c>
      <c r="T114" s="17" t="n">
        <v>0</v>
      </c>
      <c r="U114" s="17" t="n">
        <v>1609648.22</v>
      </c>
      <c r="V114" s="18" t="n">
        <v>0</v>
      </c>
    </row>
    <row r="115" customFormat="false" ht="15" hidden="false" customHeight="true" outlineLevel="0" collapsed="false">
      <c r="A115" s="13" t="s">
        <v>124</v>
      </c>
      <c r="B115" s="13"/>
      <c r="C115" s="13"/>
      <c r="D115" s="13"/>
      <c r="E115" s="13"/>
      <c r="F115" s="14" t="s">
        <v>15</v>
      </c>
      <c r="G115" s="15" t="s">
        <v>122</v>
      </c>
      <c r="H115" s="15"/>
      <c r="I115" s="15" t="s">
        <v>17</v>
      </c>
      <c r="J115" s="15"/>
      <c r="K115" s="14" t="s">
        <v>125</v>
      </c>
      <c r="L115" s="14"/>
      <c r="M115" s="14"/>
      <c r="N115" s="14"/>
      <c r="O115" s="14"/>
      <c r="P115" s="16" t="n">
        <f aca="false">P116+P120+P122+P124+P126+P128+P118</f>
        <v>4637221.3</v>
      </c>
      <c r="Q115" s="16"/>
      <c r="R115" s="17" t="n">
        <f aca="false">R120+R122</f>
        <v>100000</v>
      </c>
      <c r="S115" s="17" t="n">
        <v>1700016.28</v>
      </c>
      <c r="T115" s="17" t="n">
        <v>0</v>
      </c>
      <c r="U115" s="17" t="n">
        <v>1559648.22</v>
      </c>
      <c r="V115" s="18" t="n">
        <v>0</v>
      </c>
    </row>
    <row r="116" customFormat="false" ht="34.5" hidden="false" customHeight="true" outlineLevel="0" collapsed="false">
      <c r="A116" s="13" t="s">
        <v>126</v>
      </c>
      <c r="B116" s="13"/>
      <c r="C116" s="13"/>
      <c r="D116" s="13"/>
      <c r="E116" s="13"/>
      <c r="F116" s="14" t="s">
        <v>15</v>
      </c>
      <c r="G116" s="15" t="s">
        <v>122</v>
      </c>
      <c r="H116" s="15"/>
      <c r="I116" s="15" t="s">
        <v>17</v>
      </c>
      <c r="J116" s="15"/>
      <c r="K116" s="14" t="s">
        <v>127</v>
      </c>
      <c r="L116" s="14"/>
      <c r="M116" s="14"/>
      <c r="N116" s="14"/>
      <c r="O116" s="14"/>
      <c r="P116" s="16" t="n">
        <f aca="false">P117</f>
        <v>723699.5</v>
      </c>
      <c r="Q116" s="16"/>
      <c r="R116" s="17" t="n">
        <v>0</v>
      </c>
      <c r="S116" s="17" t="n">
        <v>1700016.28</v>
      </c>
      <c r="T116" s="17" t="n">
        <v>0</v>
      </c>
      <c r="U116" s="17" t="n">
        <v>1559648.22</v>
      </c>
      <c r="V116" s="18" t="n">
        <v>0</v>
      </c>
    </row>
    <row r="117" customFormat="false" ht="34.5" hidden="false" customHeight="true" outlineLevel="0" collapsed="false">
      <c r="A117" s="13" t="s">
        <v>33</v>
      </c>
      <c r="B117" s="13"/>
      <c r="C117" s="13"/>
      <c r="D117" s="13"/>
      <c r="E117" s="13"/>
      <c r="F117" s="14" t="s">
        <v>15</v>
      </c>
      <c r="G117" s="15" t="s">
        <v>122</v>
      </c>
      <c r="H117" s="15"/>
      <c r="I117" s="15" t="s">
        <v>17</v>
      </c>
      <c r="J117" s="15"/>
      <c r="K117" s="14" t="s">
        <v>127</v>
      </c>
      <c r="L117" s="14"/>
      <c r="M117" s="14"/>
      <c r="N117" s="14" t="s">
        <v>34</v>
      </c>
      <c r="O117" s="14"/>
      <c r="P117" s="16" t="n">
        <v>723699.5</v>
      </c>
      <c r="Q117" s="16"/>
      <c r="R117" s="17" t="n">
        <v>0</v>
      </c>
      <c r="S117" s="17" t="n">
        <v>1700016.28</v>
      </c>
      <c r="T117" s="17" t="n">
        <v>0</v>
      </c>
      <c r="U117" s="17" t="n">
        <v>1559648.22</v>
      </c>
      <c r="V117" s="18" t="n">
        <v>0</v>
      </c>
    </row>
    <row r="118" customFormat="false" ht="34.5" hidden="false" customHeight="true" outlineLevel="0" collapsed="false">
      <c r="A118" s="20" t="s">
        <v>128</v>
      </c>
      <c r="B118" s="20"/>
      <c r="C118" s="20"/>
      <c r="D118" s="20"/>
      <c r="E118" s="20"/>
      <c r="F118" s="25" t="n">
        <v>603</v>
      </c>
      <c r="G118" s="15" t="s">
        <v>122</v>
      </c>
      <c r="H118" s="15"/>
      <c r="I118" s="15" t="s">
        <v>17</v>
      </c>
      <c r="J118" s="15"/>
      <c r="K118" s="14" t="n">
        <v>1340129990</v>
      </c>
      <c r="L118" s="14"/>
      <c r="M118" s="14"/>
      <c r="N118" s="14"/>
      <c r="O118" s="14"/>
      <c r="P118" s="16" t="n">
        <f aca="false">P119</f>
        <v>9963.56</v>
      </c>
      <c r="Q118" s="16"/>
      <c r="R118" s="17" t="n">
        <v>0</v>
      </c>
      <c r="S118" s="17" t="n">
        <v>0</v>
      </c>
      <c r="T118" s="17" t="n">
        <v>0</v>
      </c>
      <c r="U118" s="17" t="n">
        <v>0</v>
      </c>
      <c r="V118" s="18" t="n">
        <v>0</v>
      </c>
    </row>
    <row r="119" customFormat="false" ht="34.5" hidden="false" customHeight="true" outlineLevel="0" collapsed="false">
      <c r="A119" s="20" t="s">
        <v>33</v>
      </c>
      <c r="B119" s="20"/>
      <c r="C119" s="20"/>
      <c r="D119" s="20"/>
      <c r="E119" s="20"/>
      <c r="F119" s="25" t="n">
        <v>603</v>
      </c>
      <c r="G119" s="15" t="s">
        <v>122</v>
      </c>
      <c r="H119" s="15"/>
      <c r="I119" s="15" t="s">
        <v>17</v>
      </c>
      <c r="J119" s="15"/>
      <c r="K119" s="14" t="n">
        <v>1340129990</v>
      </c>
      <c r="L119" s="14"/>
      <c r="M119" s="14"/>
      <c r="N119" s="14" t="n">
        <v>240</v>
      </c>
      <c r="O119" s="14"/>
      <c r="P119" s="16" t="n">
        <v>9963.56</v>
      </c>
      <c r="Q119" s="16"/>
      <c r="R119" s="17" t="n">
        <v>0</v>
      </c>
      <c r="S119" s="17" t="n">
        <v>0</v>
      </c>
      <c r="T119" s="17" t="n">
        <v>0</v>
      </c>
      <c r="U119" s="17" t="n">
        <v>0</v>
      </c>
      <c r="V119" s="18" t="n">
        <v>0</v>
      </c>
    </row>
    <row r="120" customFormat="false" ht="34.5" hidden="false" customHeight="true" outlineLevel="0" collapsed="false">
      <c r="A120" s="26" t="s">
        <v>129</v>
      </c>
      <c r="B120" s="26"/>
      <c r="C120" s="26"/>
      <c r="D120" s="26"/>
      <c r="E120" s="26"/>
      <c r="F120" s="22" t="n">
        <v>603</v>
      </c>
      <c r="G120" s="19" t="s">
        <v>122</v>
      </c>
      <c r="H120" s="19"/>
      <c r="I120" s="19" t="s">
        <v>17</v>
      </c>
      <c r="J120" s="19"/>
      <c r="K120" s="15" t="n">
        <f aca="false">K121</f>
        <v>1340170910</v>
      </c>
      <c r="L120" s="15"/>
      <c r="M120" s="15"/>
      <c r="N120" s="15"/>
      <c r="O120" s="15"/>
      <c r="P120" s="16" t="n">
        <v>100000</v>
      </c>
      <c r="Q120" s="16"/>
      <c r="R120" s="17" t="n">
        <v>100000</v>
      </c>
      <c r="S120" s="17" t="n">
        <v>0</v>
      </c>
      <c r="T120" s="17" t="n">
        <v>0</v>
      </c>
      <c r="U120" s="17" t="n">
        <v>0</v>
      </c>
      <c r="V120" s="18" t="n">
        <v>0</v>
      </c>
    </row>
    <row r="121" customFormat="false" ht="34.5" hidden="false" customHeight="true" outlineLevel="0" collapsed="false">
      <c r="A121" s="13" t="s">
        <v>33</v>
      </c>
      <c r="B121" s="13"/>
      <c r="C121" s="13"/>
      <c r="D121" s="13"/>
      <c r="E121" s="13"/>
      <c r="F121" s="22" t="n">
        <v>603</v>
      </c>
      <c r="G121" s="19" t="s">
        <v>122</v>
      </c>
      <c r="H121" s="19"/>
      <c r="I121" s="19" t="s">
        <v>17</v>
      </c>
      <c r="J121" s="19"/>
      <c r="K121" s="15" t="n">
        <v>1340170910</v>
      </c>
      <c r="L121" s="15"/>
      <c r="M121" s="15"/>
      <c r="N121" s="15" t="n">
        <v>240</v>
      </c>
      <c r="O121" s="15"/>
      <c r="P121" s="16" t="n">
        <v>100000</v>
      </c>
      <c r="Q121" s="16"/>
      <c r="R121" s="17" t="n">
        <v>100000</v>
      </c>
      <c r="S121" s="17" t="n">
        <v>0</v>
      </c>
      <c r="T121" s="17" t="n">
        <v>0</v>
      </c>
      <c r="U121" s="17" t="n">
        <v>0</v>
      </c>
      <c r="V121" s="18" t="n">
        <v>0</v>
      </c>
    </row>
    <row r="122" customFormat="false" ht="34.5" hidden="false" customHeight="true" outlineLevel="0" collapsed="false">
      <c r="A122" s="13" t="s">
        <v>126</v>
      </c>
      <c r="B122" s="13"/>
      <c r="C122" s="13"/>
      <c r="D122" s="13"/>
      <c r="E122" s="13"/>
      <c r="F122" s="14" t="s">
        <v>15</v>
      </c>
      <c r="G122" s="15" t="s">
        <v>122</v>
      </c>
      <c r="H122" s="15"/>
      <c r="I122" s="15" t="s">
        <v>17</v>
      </c>
      <c r="J122" s="15"/>
      <c r="K122" s="14" t="s">
        <v>130</v>
      </c>
      <c r="L122" s="14"/>
      <c r="M122" s="14"/>
      <c r="N122" s="14"/>
      <c r="O122" s="14"/>
      <c r="P122" s="16" t="n">
        <f aca="false">P123</f>
        <v>1912357.94</v>
      </c>
      <c r="Q122" s="16"/>
      <c r="R122" s="17" t="n">
        <v>0</v>
      </c>
      <c r="S122" s="17" t="n">
        <v>0</v>
      </c>
      <c r="T122" s="17" t="n">
        <v>0</v>
      </c>
      <c r="U122" s="17" t="n">
        <v>0</v>
      </c>
      <c r="V122" s="18" t="n">
        <v>0</v>
      </c>
    </row>
    <row r="123" customFormat="false" ht="34.5" hidden="false" customHeight="true" outlineLevel="0" collapsed="false">
      <c r="A123" s="13" t="s">
        <v>33</v>
      </c>
      <c r="B123" s="13"/>
      <c r="C123" s="13"/>
      <c r="D123" s="13"/>
      <c r="E123" s="13"/>
      <c r="F123" s="14" t="s">
        <v>15</v>
      </c>
      <c r="G123" s="15" t="s">
        <v>122</v>
      </c>
      <c r="H123" s="15"/>
      <c r="I123" s="15" t="s">
        <v>17</v>
      </c>
      <c r="J123" s="15"/>
      <c r="K123" s="14" t="s">
        <v>130</v>
      </c>
      <c r="L123" s="14"/>
      <c r="M123" s="14"/>
      <c r="N123" s="14" t="s">
        <v>34</v>
      </c>
      <c r="O123" s="14"/>
      <c r="P123" s="16" t="n">
        <v>1912357.94</v>
      </c>
      <c r="Q123" s="16"/>
      <c r="R123" s="17" t="n">
        <v>0</v>
      </c>
      <c r="S123" s="17" t="n">
        <v>0</v>
      </c>
      <c r="T123" s="17" t="n">
        <v>0</v>
      </c>
      <c r="U123" s="17" t="n">
        <v>0</v>
      </c>
      <c r="V123" s="18" t="n">
        <v>0</v>
      </c>
    </row>
    <row r="124" customFormat="false" ht="79.5" hidden="false" customHeight="true" outlineLevel="0" collapsed="false">
      <c r="A124" s="13" t="s">
        <v>131</v>
      </c>
      <c r="B124" s="13"/>
      <c r="C124" s="13"/>
      <c r="D124" s="13"/>
      <c r="E124" s="13"/>
      <c r="F124" s="14" t="s">
        <v>15</v>
      </c>
      <c r="G124" s="15" t="s">
        <v>122</v>
      </c>
      <c r="H124" s="15"/>
      <c r="I124" s="15" t="s">
        <v>17</v>
      </c>
      <c r="J124" s="15"/>
      <c r="K124" s="14" t="s">
        <v>132</v>
      </c>
      <c r="L124" s="14"/>
      <c r="M124" s="14"/>
      <c r="N124" s="14"/>
      <c r="O124" s="14"/>
      <c r="P124" s="16" t="n">
        <f aca="false">P125</f>
        <v>1889983.2</v>
      </c>
      <c r="Q124" s="16"/>
      <c r="R124" s="17" t="n">
        <v>0</v>
      </c>
      <c r="S124" s="17" t="n">
        <v>0</v>
      </c>
      <c r="T124" s="17" t="n">
        <v>0</v>
      </c>
      <c r="U124" s="17" t="n">
        <v>0</v>
      </c>
      <c r="V124" s="18" t="n">
        <v>0</v>
      </c>
    </row>
    <row r="125" customFormat="false" ht="15" hidden="false" customHeight="true" outlineLevel="0" collapsed="false">
      <c r="A125" s="13" t="s">
        <v>119</v>
      </c>
      <c r="B125" s="13"/>
      <c r="C125" s="13"/>
      <c r="D125" s="13"/>
      <c r="E125" s="13"/>
      <c r="F125" s="14" t="s">
        <v>15</v>
      </c>
      <c r="G125" s="15" t="s">
        <v>122</v>
      </c>
      <c r="H125" s="15"/>
      <c r="I125" s="15" t="s">
        <v>17</v>
      </c>
      <c r="J125" s="15"/>
      <c r="K125" s="14" t="s">
        <v>132</v>
      </c>
      <c r="L125" s="14"/>
      <c r="M125" s="14"/>
      <c r="N125" s="14" t="s">
        <v>120</v>
      </c>
      <c r="O125" s="14"/>
      <c r="P125" s="16" t="n">
        <v>1889983.2</v>
      </c>
      <c r="Q125" s="16"/>
      <c r="R125" s="17" t="n">
        <v>0</v>
      </c>
      <c r="S125" s="17" t="n">
        <v>0</v>
      </c>
      <c r="T125" s="17" t="n">
        <v>0</v>
      </c>
      <c r="U125" s="17" t="n">
        <v>0</v>
      </c>
      <c r="V125" s="18" t="n">
        <v>0</v>
      </c>
    </row>
    <row r="126" customFormat="false" ht="15" hidden="false" customHeight="true" outlineLevel="0" collapsed="false">
      <c r="A126" s="26" t="s">
        <v>129</v>
      </c>
      <c r="B126" s="26"/>
      <c r="C126" s="26"/>
      <c r="D126" s="26"/>
      <c r="E126" s="26"/>
      <c r="F126" s="22" t="n">
        <v>603</v>
      </c>
      <c r="G126" s="19" t="s">
        <v>122</v>
      </c>
      <c r="H126" s="19"/>
      <c r="I126" s="19" t="s">
        <v>17</v>
      </c>
      <c r="J126" s="19"/>
      <c r="K126" s="15" t="s">
        <v>133</v>
      </c>
      <c r="L126" s="15"/>
      <c r="M126" s="15"/>
      <c r="N126" s="15"/>
      <c r="O126" s="15"/>
      <c r="P126" s="16" t="n">
        <f aca="false">P127</f>
        <v>1010.1</v>
      </c>
      <c r="Q126" s="16"/>
      <c r="R126" s="17"/>
      <c r="S126" s="17"/>
      <c r="T126" s="17"/>
      <c r="U126" s="17"/>
      <c r="V126" s="18"/>
    </row>
    <row r="127" customFormat="false" ht="15" hidden="false" customHeight="true" outlineLevel="0" collapsed="false">
      <c r="A127" s="13" t="s">
        <v>33</v>
      </c>
      <c r="B127" s="13"/>
      <c r="C127" s="13"/>
      <c r="D127" s="13"/>
      <c r="E127" s="13"/>
      <c r="F127" s="22" t="n">
        <v>603</v>
      </c>
      <c r="G127" s="19" t="s">
        <v>122</v>
      </c>
      <c r="H127" s="19"/>
      <c r="I127" s="19" t="s">
        <v>17</v>
      </c>
      <c r="J127" s="19"/>
      <c r="K127" s="15" t="s">
        <v>133</v>
      </c>
      <c r="L127" s="15"/>
      <c r="M127" s="15"/>
      <c r="N127" s="15" t="n">
        <v>240</v>
      </c>
      <c r="O127" s="15"/>
      <c r="P127" s="16" t="n">
        <v>1010.1</v>
      </c>
      <c r="Q127" s="16"/>
      <c r="R127" s="17"/>
      <c r="S127" s="17"/>
      <c r="T127" s="17"/>
      <c r="U127" s="17"/>
      <c r="V127" s="18"/>
    </row>
    <row r="128" customFormat="false" ht="34.5" hidden="false" customHeight="true" outlineLevel="0" collapsed="false">
      <c r="A128" s="13" t="s">
        <v>134</v>
      </c>
      <c r="B128" s="13"/>
      <c r="C128" s="13"/>
      <c r="D128" s="13"/>
      <c r="E128" s="13"/>
      <c r="F128" s="14" t="s">
        <v>15</v>
      </c>
      <c r="G128" s="15" t="s">
        <v>122</v>
      </c>
      <c r="H128" s="15"/>
      <c r="I128" s="15" t="s">
        <v>17</v>
      </c>
      <c r="J128" s="15"/>
      <c r="K128" s="14" t="s">
        <v>135</v>
      </c>
      <c r="L128" s="14"/>
      <c r="M128" s="14"/>
      <c r="N128" s="14"/>
      <c r="O128" s="14"/>
      <c r="P128" s="16" t="n">
        <f aca="false">P129</f>
        <v>207</v>
      </c>
      <c r="Q128" s="16"/>
      <c r="R128" s="17" t="n">
        <v>0</v>
      </c>
      <c r="S128" s="17" t="n">
        <v>50000</v>
      </c>
      <c r="T128" s="17" t="n">
        <v>0</v>
      </c>
      <c r="U128" s="17" t="n">
        <v>50000</v>
      </c>
      <c r="V128" s="18" t="n">
        <v>0</v>
      </c>
    </row>
    <row r="129" customFormat="false" ht="15" hidden="false" customHeight="true" outlineLevel="0" collapsed="false">
      <c r="A129" s="13" t="s">
        <v>136</v>
      </c>
      <c r="B129" s="13"/>
      <c r="C129" s="13"/>
      <c r="D129" s="13"/>
      <c r="E129" s="13"/>
      <c r="F129" s="14" t="s">
        <v>15</v>
      </c>
      <c r="G129" s="15" t="s">
        <v>122</v>
      </c>
      <c r="H129" s="15"/>
      <c r="I129" s="15" t="s">
        <v>17</v>
      </c>
      <c r="J129" s="15"/>
      <c r="K129" s="14" t="s">
        <v>137</v>
      </c>
      <c r="L129" s="14"/>
      <c r="M129" s="14"/>
      <c r="N129" s="14"/>
      <c r="O129" s="14"/>
      <c r="P129" s="16" t="n">
        <f aca="false">P130</f>
        <v>207</v>
      </c>
      <c r="Q129" s="16"/>
      <c r="R129" s="17" t="n">
        <v>0</v>
      </c>
      <c r="S129" s="17" t="n">
        <v>50000</v>
      </c>
      <c r="T129" s="17" t="n">
        <v>0</v>
      </c>
      <c r="U129" s="17" t="n">
        <v>50000</v>
      </c>
      <c r="V129" s="18" t="n">
        <v>0</v>
      </c>
    </row>
    <row r="130" customFormat="false" ht="34.5" hidden="false" customHeight="true" outlineLevel="0" collapsed="false">
      <c r="A130" s="13" t="s">
        <v>33</v>
      </c>
      <c r="B130" s="13"/>
      <c r="C130" s="13"/>
      <c r="D130" s="13"/>
      <c r="E130" s="13"/>
      <c r="F130" s="14" t="s">
        <v>15</v>
      </c>
      <c r="G130" s="15" t="s">
        <v>122</v>
      </c>
      <c r="H130" s="15"/>
      <c r="I130" s="15" t="s">
        <v>17</v>
      </c>
      <c r="J130" s="15"/>
      <c r="K130" s="14" t="s">
        <v>137</v>
      </c>
      <c r="L130" s="14"/>
      <c r="M130" s="14"/>
      <c r="N130" s="14" t="s">
        <v>34</v>
      </c>
      <c r="O130" s="14"/>
      <c r="P130" s="16" t="n">
        <v>207</v>
      </c>
      <c r="Q130" s="16"/>
      <c r="R130" s="17" t="n">
        <v>0</v>
      </c>
      <c r="S130" s="17" t="n">
        <v>50000</v>
      </c>
      <c r="T130" s="17" t="n">
        <v>0</v>
      </c>
      <c r="U130" s="17" t="n">
        <v>50000</v>
      </c>
      <c r="V130" s="18" t="n">
        <v>0</v>
      </c>
    </row>
    <row r="131" customFormat="false" ht="34.5" hidden="false" customHeight="true" outlineLevel="0" collapsed="false">
      <c r="A131" s="20" t="s">
        <v>138</v>
      </c>
      <c r="B131" s="20"/>
      <c r="C131" s="20"/>
      <c r="D131" s="20"/>
      <c r="E131" s="20"/>
      <c r="F131" s="21" t="n">
        <v>603</v>
      </c>
      <c r="G131" s="19" t="s">
        <v>122</v>
      </c>
      <c r="H131" s="19"/>
      <c r="I131" s="19" t="s">
        <v>31</v>
      </c>
      <c r="J131" s="19"/>
      <c r="K131" s="21"/>
      <c r="L131" s="21"/>
      <c r="M131" s="21"/>
      <c r="N131" s="21"/>
      <c r="O131" s="21"/>
      <c r="P131" s="16" t="n">
        <f aca="false">P132</f>
        <v>230512.7</v>
      </c>
      <c r="Q131" s="16"/>
      <c r="R131" s="17" t="n">
        <v>0</v>
      </c>
      <c r="S131" s="17" t="n">
        <v>0</v>
      </c>
      <c r="T131" s="17" t="n">
        <v>0</v>
      </c>
      <c r="U131" s="17" t="n">
        <v>0</v>
      </c>
      <c r="V131" s="17" t="n">
        <v>0</v>
      </c>
    </row>
    <row r="132" customFormat="false" ht="64.5" hidden="false" customHeight="true" outlineLevel="0" collapsed="false">
      <c r="A132" s="20" t="s">
        <v>20</v>
      </c>
      <c r="B132" s="20"/>
      <c r="C132" s="20"/>
      <c r="D132" s="20"/>
      <c r="E132" s="20"/>
      <c r="F132" s="21" t="s">
        <v>15</v>
      </c>
      <c r="G132" s="19" t="s">
        <v>122</v>
      </c>
      <c r="H132" s="19"/>
      <c r="I132" s="19" t="s">
        <v>31</v>
      </c>
      <c r="J132" s="19"/>
      <c r="K132" s="21" t="s">
        <v>21</v>
      </c>
      <c r="L132" s="21"/>
      <c r="M132" s="21"/>
      <c r="N132" s="21"/>
      <c r="O132" s="21"/>
      <c r="P132" s="16" t="n">
        <f aca="false">P133</f>
        <v>230512.7</v>
      </c>
      <c r="Q132" s="16"/>
      <c r="R132" s="17" t="n">
        <v>0</v>
      </c>
      <c r="S132" s="17" t="n">
        <v>0</v>
      </c>
      <c r="T132" s="17" t="n">
        <v>0</v>
      </c>
      <c r="U132" s="17" t="n">
        <v>0</v>
      </c>
      <c r="V132" s="17" t="n">
        <v>0</v>
      </c>
    </row>
    <row r="133" customFormat="false" ht="54" hidden="false" customHeight="true" outlineLevel="0" collapsed="false">
      <c r="A133" s="20" t="s">
        <v>113</v>
      </c>
      <c r="B133" s="20"/>
      <c r="C133" s="20"/>
      <c r="D133" s="20"/>
      <c r="E133" s="20"/>
      <c r="F133" s="21" t="s">
        <v>15</v>
      </c>
      <c r="G133" s="19" t="s">
        <v>122</v>
      </c>
      <c r="H133" s="19"/>
      <c r="I133" s="19" t="s">
        <v>31</v>
      </c>
      <c r="J133" s="19"/>
      <c r="K133" s="21" t="s">
        <v>114</v>
      </c>
      <c r="L133" s="21"/>
      <c r="M133" s="21"/>
      <c r="N133" s="21"/>
      <c r="O133" s="21"/>
      <c r="P133" s="16" t="n">
        <f aca="false">P134</f>
        <v>230512.7</v>
      </c>
      <c r="Q133" s="16"/>
      <c r="R133" s="17" t="n">
        <v>0</v>
      </c>
      <c r="S133" s="17" t="n">
        <v>0</v>
      </c>
      <c r="T133" s="17" t="n">
        <v>0</v>
      </c>
      <c r="U133" s="17" t="n">
        <v>0</v>
      </c>
      <c r="V133" s="17" t="n">
        <v>0</v>
      </c>
    </row>
    <row r="134" customFormat="false" ht="21.75" hidden="false" customHeight="true" outlineLevel="0" collapsed="false">
      <c r="A134" s="20" t="s">
        <v>124</v>
      </c>
      <c r="B134" s="20"/>
      <c r="C134" s="20"/>
      <c r="D134" s="20"/>
      <c r="E134" s="20"/>
      <c r="F134" s="21" t="n">
        <v>603</v>
      </c>
      <c r="G134" s="19" t="s">
        <v>122</v>
      </c>
      <c r="H134" s="19"/>
      <c r="I134" s="19" t="s">
        <v>31</v>
      </c>
      <c r="J134" s="19"/>
      <c r="K134" s="21" t="s">
        <v>125</v>
      </c>
      <c r="L134" s="21"/>
      <c r="M134" s="21"/>
      <c r="N134" s="21"/>
      <c r="O134" s="21"/>
      <c r="P134" s="16" t="n">
        <f aca="false">P135</f>
        <v>230512.7</v>
      </c>
      <c r="Q134" s="16"/>
      <c r="R134" s="17" t="n">
        <v>0</v>
      </c>
      <c r="S134" s="17" t="n">
        <v>0</v>
      </c>
      <c r="T134" s="17" t="n">
        <v>0</v>
      </c>
      <c r="U134" s="17" t="n">
        <v>0</v>
      </c>
      <c r="V134" s="17" t="n">
        <v>0</v>
      </c>
    </row>
    <row r="135" customFormat="false" ht="78.75" hidden="false" customHeight="true" outlineLevel="0" collapsed="false">
      <c r="A135" s="20" t="s">
        <v>131</v>
      </c>
      <c r="B135" s="20"/>
      <c r="C135" s="20"/>
      <c r="D135" s="20"/>
      <c r="E135" s="20"/>
      <c r="F135" s="14" t="n">
        <v>603</v>
      </c>
      <c r="G135" s="15" t="n">
        <v>8</v>
      </c>
      <c r="H135" s="15"/>
      <c r="I135" s="15" t="n">
        <v>4</v>
      </c>
      <c r="J135" s="15"/>
      <c r="K135" s="14" t="n">
        <v>1340182040</v>
      </c>
      <c r="L135" s="14"/>
      <c r="M135" s="14"/>
      <c r="N135" s="14"/>
      <c r="O135" s="14"/>
      <c r="P135" s="16" t="n">
        <v>230512.7</v>
      </c>
      <c r="Q135" s="16"/>
      <c r="R135" s="17" t="n">
        <v>0</v>
      </c>
      <c r="S135" s="17" t="n">
        <v>0</v>
      </c>
      <c r="T135" s="17" t="n">
        <v>0</v>
      </c>
      <c r="U135" s="17" t="n">
        <v>0</v>
      </c>
      <c r="V135" s="17" t="n">
        <v>0</v>
      </c>
    </row>
    <row r="136" customFormat="false" ht="23.25" hidden="false" customHeight="true" outlineLevel="0" collapsed="false">
      <c r="A136" s="13" t="s">
        <v>139</v>
      </c>
      <c r="B136" s="13"/>
      <c r="C136" s="13"/>
      <c r="D136" s="13"/>
      <c r="E136" s="13"/>
      <c r="F136" s="14" t="n">
        <v>603</v>
      </c>
      <c r="G136" s="15" t="n">
        <v>8</v>
      </c>
      <c r="H136" s="15"/>
      <c r="I136" s="15" t="n">
        <v>4</v>
      </c>
      <c r="J136" s="15"/>
      <c r="K136" s="14" t="n">
        <v>1340182040</v>
      </c>
      <c r="L136" s="14"/>
      <c r="M136" s="14"/>
      <c r="N136" s="14" t="n">
        <v>500</v>
      </c>
      <c r="O136" s="14"/>
      <c r="P136" s="16" t="n">
        <f aca="false">P137</f>
        <v>230512.7</v>
      </c>
      <c r="Q136" s="16"/>
      <c r="R136" s="17" t="n">
        <v>0</v>
      </c>
      <c r="S136" s="17" t="n">
        <v>0</v>
      </c>
      <c r="T136" s="17" t="n">
        <v>0</v>
      </c>
      <c r="U136" s="17" t="n">
        <v>0</v>
      </c>
      <c r="V136" s="17" t="n">
        <v>0</v>
      </c>
    </row>
    <row r="137" customFormat="false" ht="23.25" hidden="false" customHeight="true" outlineLevel="0" collapsed="false">
      <c r="A137" s="13" t="s">
        <v>119</v>
      </c>
      <c r="B137" s="13"/>
      <c r="C137" s="13"/>
      <c r="D137" s="13"/>
      <c r="E137" s="13"/>
      <c r="F137" s="14" t="n">
        <v>603</v>
      </c>
      <c r="G137" s="15" t="n">
        <v>8</v>
      </c>
      <c r="H137" s="15"/>
      <c r="I137" s="15" t="n">
        <v>4</v>
      </c>
      <c r="J137" s="15"/>
      <c r="K137" s="14" t="n">
        <v>1340182040</v>
      </c>
      <c r="L137" s="14"/>
      <c r="M137" s="14"/>
      <c r="N137" s="14" t="n">
        <v>540</v>
      </c>
      <c r="O137" s="14"/>
      <c r="P137" s="16" t="n">
        <v>230512.7</v>
      </c>
      <c r="Q137" s="16"/>
      <c r="R137" s="17" t="n">
        <v>0</v>
      </c>
      <c r="S137" s="17" t="n">
        <v>0</v>
      </c>
      <c r="T137" s="17" t="n">
        <v>0</v>
      </c>
      <c r="U137" s="17" t="n">
        <v>0</v>
      </c>
      <c r="V137" s="17" t="n">
        <v>0</v>
      </c>
    </row>
    <row r="138" customFormat="false" ht="15" hidden="false" customHeight="true" outlineLevel="0" collapsed="false">
      <c r="A138" s="13" t="s">
        <v>140</v>
      </c>
      <c r="B138" s="13"/>
      <c r="C138" s="13"/>
      <c r="D138" s="13"/>
      <c r="E138" s="13"/>
      <c r="F138" s="14" t="s">
        <v>15</v>
      </c>
      <c r="G138" s="15" t="s">
        <v>141</v>
      </c>
      <c r="H138" s="15"/>
      <c r="I138" s="14"/>
      <c r="J138" s="14"/>
      <c r="K138" s="14"/>
      <c r="L138" s="14"/>
      <c r="M138" s="14"/>
      <c r="N138" s="14"/>
      <c r="O138" s="14"/>
      <c r="P138" s="16" t="n">
        <f aca="false">P139</f>
        <v>119816.06</v>
      </c>
      <c r="Q138" s="16"/>
      <c r="R138" s="17" t="n">
        <v>0</v>
      </c>
      <c r="S138" s="17" t="n">
        <v>90000</v>
      </c>
      <c r="T138" s="17" t="n">
        <v>0</v>
      </c>
      <c r="U138" s="17" t="n">
        <v>90000</v>
      </c>
      <c r="V138" s="18" t="n">
        <v>0</v>
      </c>
    </row>
    <row r="139" customFormat="false" ht="15" hidden="false" customHeight="true" outlineLevel="0" collapsed="false">
      <c r="A139" s="13" t="s">
        <v>142</v>
      </c>
      <c r="B139" s="13"/>
      <c r="C139" s="13"/>
      <c r="D139" s="13"/>
      <c r="E139" s="13"/>
      <c r="F139" s="14" t="s">
        <v>15</v>
      </c>
      <c r="G139" s="15" t="s">
        <v>141</v>
      </c>
      <c r="H139" s="15"/>
      <c r="I139" s="15" t="s">
        <v>17</v>
      </c>
      <c r="J139" s="15"/>
      <c r="K139" s="14"/>
      <c r="L139" s="14"/>
      <c r="M139" s="14"/>
      <c r="N139" s="14"/>
      <c r="O139" s="14"/>
      <c r="P139" s="16" t="n">
        <f aca="false">P140</f>
        <v>119816.06</v>
      </c>
      <c r="Q139" s="16"/>
      <c r="R139" s="17" t="n">
        <v>0</v>
      </c>
      <c r="S139" s="17" t="n">
        <v>90000</v>
      </c>
      <c r="T139" s="17" t="n">
        <v>0</v>
      </c>
      <c r="U139" s="17" t="n">
        <v>90000</v>
      </c>
      <c r="V139" s="18" t="n">
        <v>0</v>
      </c>
    </row>
    <row r="140" customFormat="false" ht="79.5" hidden="false" customHeight="true" outlineLevel="0" collapsed="false">
      <c r="A140" s="13" t="s">
        <v>20</v>
      </c>
      <c r="B140" s="13"/>
      <c r="C140" s="13"/>
      <c r="D140" s="13"/>
      <c r="E140" s="13"/>
      <c r="F140" s="14" t="s">
        <v>15</v>
      </c>
      <c r="G140" s="15" t="s">
        <v>141</v>
      </c>
      <c r="H140" s="15"/>
      <c r="I140" s="15" t="s">
        <v>17</v>
      </c>
      <c r="J140" s="15"/>
      <c r="K140" s="15" t="s">
        <v>21</v>
      </c>
      <c r="L140" s="15"/>
      <c r="M140" s="15"/>
      <c r="N140" s="14"/>
      <c r="O140" s="14"/>
      <c r="P140" s="16" t="n">
        <f aca="false">P141</f>
        <v>119816.06</v>
      </c>
      <c r="Q140" s="16"/>
      <c r="R140" s="17" t="n">
        <v>0</v>
      </c>
      <c r="S140" s="17" t="n">
        <v>90000</v>
      </c>
      <c r="T140" s="17" t="n">
        <v>0</v>
      </c>
      <c r="U140" s="17" t="n">
        <v>90000</v>
      </c>
      <c r="V140" s="18" t="n">
        <v>0</v>
      </c>
    </row>
    <row r="141" customFormat="false" ht="45.75" hidden="false" customHeight="true" outlineLevel="0" collapsed="false">
      <c r="A141" s="13" t="s">
        <v>22</v>
      </c>
      <c r="B141" s="13"/>
      <c r="C141" s="13"/>
      <c r="D141" s="13"/>
      <c r="E141" s="13"/>
      <c r="F141" s="14" t="s">
        <v>15</v>
      </c>
      <c r="G141" s="15" t="s">
        <v>141</v>
      </c>
      <c r="H141" s="15"/>
      <c r="I141" s="15" t="s">
        <v>17</v>
      </c>
      <c r="J141" s="15"/>
      <c r="K141" s="14" t="s">
        <v>23</v>
      </c>
      <c r="L141" s="14"/>
      <c r="M141" s="14"/>
      <c r="N141" s="14"/>
      <c r="O141" s="14"/>
      <c r="P141" s="16" t="n">
        <f aca="false">P142</f>
        <v>119816.06</v>
      </c>
      <c r="Q141" s="16"/>
      <c r="R141" s="17" t="n">
        <v>0</v>
      </c>
      <c r="S141" s="17" t="n">
        <v>90000</v>
      </c>
      <c r="T141" s="17" t="n">
        <v>0</v>
      </c>
      <c r="U141" s="17" t="n">
        <v>90000</v>
      </c>
      <c r="V141" s="18" t="n">
        <v>0</v>
      </c>
    </row>
    <row r="142" customFormat="false" ht="23.25" hidden="false" customHeight="true" outlineLevel="0" collapsed="false">
      <c r="A142" s="13" t="s">
        <v>24</v>
      </c>
      <c r="B142" s="13"/>
      <c r="C142" s="13"/>
      <c r="D142" s="13"/>
      <c r="E142" s="13"/>
      <c r="F142" s="14" t="s">
        <v>15</v>
      </c>
      <c r="G142" s="15" t="s">
        <v>141</v>
      </c>
      <c r="H142" s="15"/>
      <c r="I142" s="15" t="s">
        <v>17</v>
      </c>
      <c r="J142" s="15"/>
      <c r="K142" s="14" t="s">
        <v>25</v>
      </c>
      <c r="L142" s="14"/>
      <c r="M142" s="14"/>
      <c r="N142" s="14"/>
      <c r="O142" s="14"/>
      <c r="P142" s="16" t="n">
        <f aca="false">P143</f>
        <v>119816.06</v>
      </c>
      <c r="Q142" s="16"/>
      <c r="R142" s="17" t="n">
        <v>0</v>
      </c>
      <c r="S142" s="17" t="n">
        <v>90000</v>
      </c>
      <c r="T142" s="17" t="n">
        <v>0</v>
      </c>
      <c r="U142" s="17" t="n">
        <v>90000</v>
      </c>
      <c r="V142" s="18" t="n">
        <v>0</v>
      </c>
    </row>
    <row r="143" customFormat="false" ht="23.25" hidden="false" customHeight="true" outlineLevel="0" collapsed="false">
      <c r="A143" s="13" t="s">
        <v>143</v>
      </c>
      <c r="B143" s="13"/>
      <c r="C143" s="13"/>
      <c r="D143" s="13"/>
      <c r="E143" s="13"/>
      <c r="F143" s="14" t="s">
        <v>15</v>
      </c>
      <c r="G143" s="15" t="s">
        <v>141</v>
      </c>
      <c r="H143" s="15"/>
      <c r="I143" s="15" t="s">
        <v>17</v>
      </c>
      <c r="J143" s="15"/>
      <c r="K143" s="14" t="s">
        <v>144</v>
      </c>
      <c r="L143" s="14"/>
      <c r="M143" s="14"/>
      <c r="N143" s="14"/>
      <c r="O143" s="14"/>
      <c r="P143" s="16" t="n">
        <f aca="false">P144</f>
        <v>119816.06</v>
      </c>
      <c r="Q143" s="16"/>
      <c r="R143" s="17" t="n">
        <v>0</v>
      </c>
      <c r="S143" s="17" t="n">
        <v>90000</v>
      </c>
      <c r="T143" s="17" t="n">
        <v>0</v>
      </c>
      <c r="U143" s="17" t="n">
        <v>90000</v>
      </c>
      <c r="V143" s="18" t="n">
        <v>0</v>
      </c>
    </row>
    <row r="144" customFormat="false" ht="23.25" hidden="false" customHeight="true" outlineLevel="0" collapsed="false">
      <c r="A144" s="13" t="s">
        <v>145</v>
      </c>
      <c r="B144" s="13"/>
      <c r="C144" s="13"/>
      <c r="D144" s="13"/>
      <c r="E144" s="13"/>
      <c r="F144" s="14" t="s">
        <v>15</v>
      </c>
      <c r="G144" s="15" t="s">
        <v>141</v>
      </c>
      <c r="H144" s="15"/>
      <c r="I144" s="15" t="s">
        <v>17</v>
      </c>
      <c r="J144" s="15"/>
      <c r="K144" s="14" t="s">
        <v>144</v>
      </c>
      <c r="L144" s="14"/>
      <c r="M144" s="14"/>
      <c r="N144" s="14" t="s">
        <v>146</v>
      </c>
      <c r="O144" s="14"/>
      <c r="P144" s="16" t="n">
        <v>119816.06</v>
      </c>
      <c r="Q144" s="16"/>
      <c r="R144" s="17" t="n">
        <v>0</v>
      </c>
      <c r="S144" s="17" t="n">
        <v>90000</v>
      </c>
      <c r="T144" s="17" t="n">
        <v>0</v>
      </c>
      <c r="U144" s="17" t="n">
        <v>90000</v>
      </c>
      <c r="V144" s="18" t="n">
        <v>0</v>
      </c>
    </row>
    <row r="145" customFormat="false" ht="15" hidden="false" customHeight="true" outlineLevel="0" collapsed="false">
      <c r="A145" s="13" t="s">
        <v>147</v>
      </c>
      <c r="B145" s="13"/>
      <c r="C145" s="13"/>
      <c r="D145" s="13"/>
      <c r="E145" s="13"/>
      <c r="F145" s="14" t="s">
        <v>15</v>
      </c>
      <c r="G145" s="15" t="s">
        <v>148</v>
      </c>
      <c r="H145" s="15"/>
      <c r="I145" s="14"/>
      <c r="J145" s="14"/>
      <c r="K145" s="14"/>
      <c r="L145" s="14"/>
      <c r="M145" s="14"/>
      <c r="N145" s="14"/>
      <c r="O145" s="14"/>
      <c r="P145" s="16" t="n">
        <f aca="false">P146</f>
        <v>140682.27</v>
      </c>
      <c r="Q145" s="16"/>
      <c r="R145" s="17" t="n">
        <v>0</v>
      </c>
      <c r="S145" s="17" t="n">
        <f aca="false">S146</f>
        <v>160000</v>
      </c>
      <c r="T145" s="17" t="n">
        <v>0</v>
      </c>
      <c r="U145" s="17" t="n">
        <f aca="false">U146</f>
        <v>160000</v>
      </c>
      <c r="V145" s="18" t="n">
        <v>0</v>
      </c>
    </row>
    <row r="146" customFormat="false" ht="15" hidden="false" customHeight="true" outlineLevel="0" collapsed="false">
      <c r="A146" s="13" t="s">
        <v>149</v>
      </c>
      <c r="B146" s="13"/>
      <c r="C146" s="13"/>
      <c r="D146" s="13"/>
      <c r="E146" s="13"/>
      <c r="F146" s="14" t="s">
        <v>15</v>
      </c>
      <c r="G146" s="15" t="s">
        <v>148</v>
      </c>
      <c r="H146" s="15"/>
      <c r="I146" s="15" t="s">
        <v>17</v>
      </c>
      <c r="J146" s="15"/>
      <c r="K146" s="14"/>
      <c r="L146" s="14"/>
      <c r="M146" s="14"/>
      <c r="N146" s="14"/>
      <c r="O146" s="14"/>
      <c r="P146" s="16" t="n">
        <f aca="false">P147</f>
        <v>140682.27</v>
      </c>
      <c r="Q146" s="16"/>
      <c r="R146" s="17" t="n">
        <v>0</v>
      </c>
      <c r="S146" s="17" t="n">
        <f aca="false">S147</f>
        <v>160000</v>
      </c>
      <c r="T146" s="17" t="n">
        <v>0</v>
      </c>
      <c r="U146" s="17" t="n">
        <f aca="false">U147</f>
        <v>160000</v>
      </c>
      <c r="V146" s="18" t="n">
        <v>0</v>
      </c>
    </row>
    <row r="147" customFormat="false" ht="69" hidden="false" customHeight="true" outlineLevel="0" collapsed="false">
      <c r="A147" s="13" t="s">
        <v>20</v>
      </c>
      <c r="B147" s="13"/>
      <c r="C147" s="13"/>
      <c r="D147" s="13"/>
      <c r="E147" s="13"/>
      <c r="F147" s="14" t="s">
        <v>15</v>
      </c>
      <c r="G147" s="15" t="s">
        <v>148</v>
      </c>
      <c r="H147" s="15"/>
      <c r="I147" s="15" t="s">
        <v>17</v>
      </c>
      <c r="J147" s="15"/>
      <c r="K147" s="15" t="s">
        <v>21</v>
      </c>
      <c r="L147" s="15"/>
      <c r="M147" s="15"/>
      <c r="N147" s="14"/>
      <c r="O147" s="14"/>
      <c r="P147" s="16" t="n">
        <f aca="false">P148</f>
        <v>140682.27</v>
      </c>
      <c r="Q147" s="16"/>
      <c r="R147" s="17" t="n">
        <v>0</v>
      </c>
      <c r="S147" s="17" t="n">
        <f aca="false">S148</f>
        <v>160000</v>
      </c>
      <c r="T147" s="17" t="n">
        <v>0</v>
      </c>
      <c r="U147" s="17" t="n">
        <f aca="false">U148</f>
        <v>160000</v>
      </c>
      <c r="V147" s="18" t="n">
        <v>0</v>
      </c>
    </row>
    <row r="148" customFormat="false" ht="45.75" hidden="false" customHeight="true" outlineLevel="0" collapsed="false">
      <c r="A148" s="13" t="s">
        <v>113</v>
      </c>
      <c r="B148" s="13"/>
      <c r="C148" s="13"/>
      <c r="D148" s="13"/>
      <c r="E148" s="13"/>
      <c r="F148" s="14" t="s">
        <v>15</v>
      </c>
      <c r="G148" s="15" t="s">
        <v>148</v>
      </c>
      <c r="H148" s="15"/>
      <c r="I148" s="15" t="s">
        <v>17</v>
      </c>
      <c r="J148" s="15"/>
      <c r="K148" s="14" t="s">
        <v>114</v>
      </c>
      <c r="L148" s="14"/>
      <c r="M148" s="14"/>
      <c r="N148" s="14"/>
      <c r="O148" s="14"/>
      <c r="P148" s="16" t="n">
        <f aca="false">P149</f>
        <v>140682.27</v>
      </c>
      <c r="Q148" s="16"/>
      <c r="R148" s="17" t="n">
        <v>0</v>
      </c>
      <c r="S148" s="17" t="n">
        <f aca="false">S149</f>
        <v>160000</v>
      </c>
      <c r="T148" s="17" t="n">
        <v>0</v>
      </c>
      <c r="U148" s="17" t="n">
        <f aca="false">U149</f>
        <v>160000</v>
      </c>
      <c r="V148" s="18" t="n">
        <v>0</v>
      </c>
    </row>
    <row r="149" customFormat="false" ht="23.25" hidden="false" customHeight="true" outlineLevel="0" collapsed="false">
      <c r="A149" s="13" t="s">
        <v>115</v>
      </c>
      <c r="B149" s="13"/>
      <c r="C149" s="13"/>
      <c r="D149" s="13"/>
      <c r="E149" s="13"/>
      <c r="F149" s="14" t="s">
        <v>15</v>
      </c>
      <c r="G149" s="15" t="s">
        <v>148</v>
      </c>
      <c r="H149" s="15"/>
      <c r="I149" s="15" t="s">
        <v>17</v>
      </c>
      <c r="J149" s="15"/>
      <c r="K149" s="14" t="s">
        <v>116</v>
      </c>
      <c r="L149" s="14"/>
      <c r="M149" s="14"/>
      <c r="N149" s="14"/>
      <c r="O149" s="14"/>
      <c r="P149" s="16" t="n">
        <f aca="false">P150</f>
        <v>140682.27</v>
      </c>
      <c r="Q149" s="16"/>
      <c r="R149" s="17" t="n">
        <v>0</v>
      </c>
      <c r="S149" s="17" t="n">
        <f aca="false">S150</f>
        <v>160000</v>
      </c>
      <c r="T149" s="17" t="n">
        <v>0</v>
      </c>
      <c r="U149" s="17" t="n">
        <f aca="false">U150</f>
        <v>160000</v>
      </c>
      <c r="V149" s="18" t="n">
        <v>0</v>
      </c>
    </row>
    <row r="150" customFormat="false" ht="57" hidden="false" customHeight="true" outlineLevel="0" collapsed="false">
      <c r="A150" s="13" t="s">
        <v>150</v>
      </c>
      <c r="B150" s="13"/>
      <c r="C150" s="13"/>
      <c r="D150" s="13"/>
      <c r="E150" s="13"/>
      <c r="F150" s="14" t="s">
        <v>15</v>
      </c>
      <c r="G150" s="15" t="s">
        <v>148</v>
      </c>
      <c r="H150" s="15"/>
      <c r="I150" s="15" t="s">
        <v>17</v>
      </c>
      <c r="J150" s="15"/>
      <c r="K150" s="14" t="s">
        <v>151</v>
      </c>
      <c r="L150" s="14"/>
      <c r="M150" s="14"/>
      <c r="N150" s="14"/>
      <c r="O150" s="14"/>
      <c r="P150" s="16" t="n">
        <f aca="false">P151+P152</f>
        <v>140682.27</v>
      </c>
      <c r="Q150" s="16"/>
      <c r="R150" s="17" t="n">
        <v>0</v>
      </c>
      <c r="S150" s="17" t="n">
        <f aca="false">S151+S152</f>
        <v>160000</v>
      </c>
      <c r="T150" s="17" t="n">
        <v>0</v>
      </c>
      <c r="U150" s="17" t="n">
        <f aca="false">U151+U152</f>
        <v>160000</v>
      </c>
      <c r="V150" s="18" t="n">
        <v>0</v>
      </c>
    </row>
    <row r="151" customFormat="false" ht="23.25" hidden="false" customHeight="true" outlineLevel="0" collapsed="false">
      <c r="A151" s="13" t="s">
        <v>152</v>
      </c>
      <c r="B151" s="13"/>
      <c r="C151" s="13"/>
      <c r="D151" s="13"/>
      <c r="E151" s="13"/>
      <c r="F151" s="14" t="s">
        <v>15</v>
      </c>
      <c r="G151" s="15" t="s">
        <v>148</v>
      </c>
      <c r="H151" s="15"/>
      <c r="I151" s="15" t="s">
        <v>17</v>
      </c>
      <c r="J151" s="15"/>
      <c r="K151" s="14" t="s">
        <v>151</v>
      </c>
      <c r="L151" s="14"/>
      <c r="M151" s="14"/>
      <c r="N151" s="14" t="s">
        <v>153</v>
      </c>
      <c r="O151" s="14"/>
      <c r="P151" s="16" t="n">
        <v>55500</v>
      </c>
      <c r="Q151" s="16"/>
      <c r="R151" s="17" t="n">
        <v>0</v>
      </c>
      <c r="S151" s="17" t="n">
        <v>25000</v>
      </c>
      <c r="T151" s="17" t="n">
        <v>0</v>
      </c>
      <c r="U151" s="17" t="n">
        <v>25000</v>
      </c>
      <c r="V151" s="18" t="n">
        <v>0</v>
      </c>
    </row>
    <row r="152" customFormat="false" ht="34.5" hidden="false" customHeight="true" outlineLevel="0" collapsed="false">
      <c r="A152" s="13" t="s">
        <v>33</v>
      </c>
      <c r="B152" s="13"/>
      <c r="C152" s="13"/>
      <c r="D152" s="13"/>
      <c r="E152" s="13"/>
      <c r="F152" s="14" t="s">
        <v>15</v>
      </c>
      <c r="G152" s="15" t="s">
        <v>148</v>
      </c>
      <c r="H152" s="15"/>
      <c r="I152" s="15" t="s">
        <v>17</v>
      </c>
      <c r="J152" s="15"/>
      <c r="K152" s="14" t="s">
        <v>151</v>
      </c>
      <c r="L152" s="14"/>
      <c r="M152" s="14"/>
      <c r="N152" s="14" t="s">
        <v>34</v>
      </c>
      <c r="O152" s="14"/>
      <c r="P152" s="16" t="n">
        <v>85182.27</v>
      </c>
      <c r="Q152" s="16"/>
      <c r="R152" s="17" t="n">
        <v>0</v>
      </c>
      <c r="S152" s="17" t="n">
        <v>135000</v>
      </c>
      <c r="T152" s="17" t="n">
        <v>0</v>
      </c>
      <c r="U152" s="17" t="n">
        <v>135000</v>
      </c>
      <c r="V152" s="18" t="n">
        <v>0</v>
      </c>
    </row>
    <row r="153" customFormat="false" ht="23.25" hidden="false" customHeight="true" outlineLevel="0" collapsed="false">
      <c r="A153" s="27" t="s">
        <v>154</v>
      </c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8" t="n">
        <f aca="false">P10+P56+P63+P78+P104+P111+P138+P145</f>
        <v>16625160.67</v>
      </c>
      <c r="Q153" s="28"/>
      <c r="R153" s="28" t="n">
        <f aca="false">R121+R92+R59+R36</f>
        <v>2934854.33</v>
      </c>
      <c r="S153" s="28" t="n">
        <v>9012250.28</v>
      </c>
      <c r="T153" s="28" t="n">
        <v>294084</v>
      </c>
      <c r="U153" s="28" t="n">
        <v>8922862.22</v>
      </c>
      <c r="V153" s="29" t="n">
        <v>304794</v>
      </c>
    </row>
    <row r="154" customFormat="false" ht="11.25" hidden="false" customHeight="true" outlineLevel="0" collapsed="false">
      <c r="A154" s="30"/>
      <c r="B154" s="30"/>
      <c r="C154" s="30"/>
      <c r="D154" s="30"/>
      <c r="E154" s="31"/>
      <c r="F154" s="31"/>
      <c r="G154" s="30"/>
      <c r="H154" s="32"/>
      <c r="I154" s="32"/>
      <c r="J154" s="31"/>
      <c r="K154" s="31"/>
      <c r="L154" s="30"/>
      <c r="M154" s="31"/>
      <c r="N154" s="31"/>
      <c r="O154" s="31"/>
      <c r="P154" s="31"/>
    </row>
    <row r="155" customFormat="false" ht="23.25" hidden="true" customHeight="true" outlineLevel="0" collapsed="false">
      <c r="A155" s="33" t="s">
        <v>155</v>
      </c>
      <c r="B155" s="33"/>
      <c r="C155" s="33"/>
      <c r="D155" s="34" t="s">
        <v>156</v>
      </c>
      <c r="E155" s="34"/>
      <c r="F155" s="34"/>
      <c r="G155" s="35"/>
      <c r="H155" s="35"/>
      <c r="I155" s="35"/>
      <c r="J155" s="35"/>
      <c r="K155" s="35"/>
      <c r="L155" s="35"/>
      <c r="M155" s="34" t="s">
        <v>157</v>
      </c>
      <c r="N155" s="34"/>
      <c r="O155" s="34"/>
      <c r="P155" s="34"/>
    </row>
    <row r="156" customFormat="false" ht="23.25" hidden="true" customHeight="true" outlineLevel="0" collapsed="false">
      <c r="A156" s="30"/>
      <c r="B156" s="30"/>
      <c r="C156" s="30"/>
      <c r="D156" s="36" t="s">
        <v>158</v>
      </c>
      <c r="E156" s="36"/>
      <c r="F156" s="36"/>
      <c r="G156" s="37"/>
      <c r="H156" s="37"/>
      <c r="I156" s="37"/>
      <c r="J156" s="37"/>
      <c r="K156" s="37"/>
      <c r="L156" s="37"/>
      <c r="M156" s="38" t="s">
        <v>159</v>
      </c>
      <c r="N156" s="38"/>
      <c r="O156" s="38"/>
      <c r="P156" s="38"/>
    </row>
    <row r="157" customFormat="false" ht="11.25" hidden="true" customHeight="true" outlineLevel="0" collapsed="false">
      <c r="A157" s="30"/>
      <c r="B157" s="30"/>
      <c r="C157" s="30"/>
      <c r="D157" s="30"/>
      <c r="E157" s="31"/>
      <c r="F157" s="31"/>
      <c r="G157" s="30"/>
      <c r="H157" s="31"/>
      <c r="I157" s="31"/>
      <c r="J157" s="31"/>
      <c r="K157" s="31"/>
      <c r="L157" s="30"/>
      <c r="M157" s="31"/>
      <c r="N157" s="31"/>
      <c r="O157" s="31"/>
      <c r="P157" s="31"/>
    </row>
    <row r="158" customFormat="false" ht="15" hidden="true" customHeight="true" outlineLevel="0" collapsed="false">
      <c r="A158" s="39" t="s">
        <v>160</v>
      </c>
      <c r="B158" s="39"/>
      <c r="C158" s="39"/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</row>
    <row r="159" customFormat="false" ht="15" hidden="true" customHeight="false" outlineLevel="0" collapsed="false"/>
    <row r="1048576" customFormat="false" ht="12.8" hidden="false" customHeight="false" outlineLevel="0" collapsed="false"/>
  </sheetData>
  <mergeCells count="909">
    <mergeCell ref="S2:V2"/>
    <mergeCell ref="A4:V4"/>
    <mergeCell ref="A5:E5"/>
    <mergeCell ref="G5:H5"/>
    <mergeCell ref="I5:J5"/>
    <mergeCell ref="K5:M5"/>
    <mergeCell ref="N5:O5"/>
    <mergeCell ref="P5:Q5"/>
    <mergeCell ref="A6:E7"/>
    <mergeCell ref="F6:F7"/>
    <mergeCell ref="G6:O6"/>
    <mergeCell ref="P6:R6"/>
    <mergeCell ref="S6:T6"/>
    <mergeCell ref="U6:V6"/>
    <mergeCell ref="G7:H7"/>
    <mergeCell ref="I7:J7"/>
    <mergeCell ref="K7:M7"/>
    <mergeCell ref="N7:O7"/>
    <mergeCell ref="P7:Q7"/>
    <mergeCell ref="A8:E8"/>
    <mergeCell ref="G8:H8"/>
    <mergeCell ref="I8:J8"/>
    <mergeCell ref="K8:M8"/>
    <mergeCell ref="N8:O8"/>
    <mergeCell ref="P8:Q8"/>
    <mergeCell ref="A9:E9"/>
    <mergeCell ref="G9:H9"/>
    <mergeCell ref="I9:J9"/>
    <mergeCell ref="K9:M9"/>
    <mergeCell ref="N9:O9"/>
    <mergeCell ref="P9:Q9"/>
    <mergeCell ref="A10:E10"/>
    <mergeCell ref="G10:H10"/>
    <mergeCell ref="I10:J10"/>
    <mergeCell ref="K10:M10"/>
    <mergeCell ref="N10:O10"/>
    <mergeCell ref="P10:Q10"/>
    <mergeCell ref="A11:E11"/>
    <mergeCell ref="G11:H11"/>
    <mergeCell ref="I11:J11"/>
    <mergeCell ref="K11:M11"/>
    <mergeCell ref="N11:O11"/>
    <mergeCell ref="P11:Q11"/>
    <mergeCell ref="A12:E12"/>
    <mergeCell ref="G12:H12"/>
    <mergeCell ref="I12:J12"/>
    <mergeCell ref="K12:M12"/>
    <mergeCell ref="N12:O12"/>
    <mergeCell ref="P12:Q12"/>
    <mergeCell ref="A13:E13"/>
    <mergeCell ref="G13:H13"/>
    <mergeCell ref="I13:J13"/>
    <mergeCell ref="K13:M13"/>
    <mergeCell ref="N13:O13"/>
    <mergeCell ref="P13:Q13"/>
    <mergeCell ref="A14:E14"/>
    <mergeCell ref="G14:H14"/>
    <mergeCell ref="I14:J14"/>
    <mergeCell ref="K14:M14"/>
    <mergeCell ref="N14:O14"/>
    <mergeCell ref="P14:Q14"/>
    <mergeCell ref="A15:E15"/>
    <mergeCell ref="G15:H15"/>
    <mergeCell ref="I15:J15"/>
    <mergeCell ref="K15:M15"/>
    <mergeCell ref="N15:O15"/>
    <mergeCell ref="P15:Q15"/>
    <mergeCell ref="A16:E16"/>
    <mergeCell ref="G16:H16"/>
    <mergeCell ref="I16:J16"/>
    <mergeCell ref="K16:M16"/>
    <mergeCell ref="N16:O16"/>
    <mergeCell ref="P16:Q16"/>
    <mergeCell ref="A17:E17"/>
    <mergeCell ref="G17:H17"/>
    <mergeCell ref="I17:J17"/>
    <mergeCell ref="K17:M17"/>
    <mergeCell ref="N17:O17"/>
    <mergeCell ref="P17:Q17"/>
    <mergeCell ref="A18:E18"/>
    <mergeCell ref="G18:H18"/>
    <mergeCell ref="I18:J18"/>
    <mergeCell ref="K18:M18"/>
    <mergeCell ref="N18:O18"/>
    <mergeCell ref="P18:Q18"/>
    <mergeCell ref="A19:E19"/>
    <mergeCell ref="G19:H19"/>
    <mergeCell ref="I19:J19"/>
    <mergeCell ref="K19:M19"/>
    <mergeCell ref="N19:O19"/>
    <mergeCell ref="P19:Q19"/>
    <mergeCell ref="A20:E20"/>
    <mergeCell ref="G20:H20"/>
    <mergeCell ref="I20:J20"/>
    <mergeCell ref="K20:M20"/>
    <mergeCell ref="N20:O20"/>
    <mergeCell ref="P20:Q20"/>
    <mergeCell ref="A21:E21"/>
    <mergeCell ref="G21:H21"/>
    <mergeCell ref="I21:J21"/>
    <mergeCell ref="K21:M21"/>
    <mergeCell ref="N21:O21"/>
    <mergeCell ref="P21:Q21"/>
    <mergeCell ref="A22:E22"/>
    <mergeCell ref="G22:H22"/>
    <mergeCell ref="I22:J22"/>
    <mergeCell ref="K22:M22"/>
    <mergeCell ref="N22:O22"/>
    <mergeCell ref="P22:Q22"/>
    <mergeCell ref="A23:E23"/>
    <mergeCell ref="G23:H23"/>
    <mergeCell ref="I23:J23"/>
    <mergeCell ref="K23:M23"/>
    <mergeCell ref="N23:O23"/>
    <mergeCell ref="P23:Q23"/>
    <mergeCell ref="A24:E24"/>
    <mergeCell ref="G24:H24"/>
    <mergeCell ref="I24:J24"/>
    <mergeCell ref="K24:M24"/>
    <mergeCell ref="N24:O24"/>
    <mergeCell ref="P24:Q24"/>
    <mergeCell ref="A25:E25"/>
    <mergeCell ref="G25:H25"/>
    <mergeCell ref="I25:J25"/>
    <mergeCell ref="K25:M25"/>
    <mergeCell ref="N25:O25"/>
    <mergeCell ref="P25:Q25"/>
    <mergeCell ref="A26:E26"/>
    <mergeCell ref="G26:H26"/>
    <mergeCell ref="I26:J26"/>
    <mergeCell ref="K26:M26"/>
    <mergeCell ref="N26:O26"/>
    <mergeCell ref="P26:Q26"/>
    <mergeCell ref="A27:E27"/>
    <mergeCell ref="G27:H27"/>
    <mergeCell ref="I27:J27"/>
    <mergeCell ref="K27:M27"/>
    <mergeCell ref="N27:O27"/>
    <mergeCell ref="P27:Q27"/>
    <mergeCell ref="A28:E28"/>
    <mergeCell ref="G28:H28"/>
    <mergeCell ref="I28:J28"/>
    <mergeCell ref="K28:M28"/>
    <mergeCell ref="N28:O28"/>
    <mergeCell ref="P28:Q28"/>
    <mergeCell ref="A29:E29"/>
    <mergeCell ref="G29:H29"/>
    <mergeCell ref="I29:J29"/>
    <mergeCell ref="K29:M29"/>
    <mergeCell ref="N29:O29"/>
    <mergeCell ref="P29:Q29"/>
    <mergeCell ref="A30:E30"/>
    <mergeCell ref="G30:H30"/>
    <mergeCell ref="I30:J30"/>
    <mergeCell ref="K30:M30"/>
    <mergeCell ref="N30:O30"/>
    <mergeCell ref="P30:Q30"/>
    <mergeCell ref="A31:E31"/>
    <mergeCell ref="G31:H31"/>
    <mergeCell ref="I31:J31"/>
    <mergeCell ref="K31:M31"/>
    <mergeCell ref="N31:O31"/>
    <mergeCell ref="P31:Q31"/>
    <mergeCell ref="A32:E32"/>
    <mergeCell ref="G32:H32"/>
    <mergeCell ref="I32:J32"/>
    <mergeCell ref="K32:M32"/>
    <mergeCell ref="N32:O32"/>
    <mergeCell ref="P32:Q32"/>
    <mergeCell ref="A33:E33"/>
    <mergeCell ref="G33:H33"/>
    <mergeCell ref="I33:J33"/>
    <mergeCell ref="K33:M33"/>
    <mergeCell ref="N33:O33"/>
    <mergeCell ref="P33:Q33"/>
    <mergeCell ref="A34:E34"/>
    <mergeCell ref="G34:H34"/>
    <mergeCell ref="I34:J34"/>
    <mergeCell ref="K34:M34"/>
    <mergeCell ref="N34:O34"/>
    <mergeCell ref="P34:Q34"/>
    <mergeCell ref="A35:E35"/>
    <mergeCell ref="G35:H35"/>
    <mergeCell ref="I35:J35"/>
    <mergeCell ref="K35:M35"/>
    <mergeCell ref="N35:O35"/>
    <mergeCell ref="P35:Q35"/>
    <mergeCell ref="A36:E36"/>
    <mergeCell ref="G36:H36"/>
    <mergeCell ref="I36:J36"/>
    <mergeCell ref="K36:M36"/>
    <mergeCell ref="N36:O36"/>
    <mergeCell ref="P36:Q36"/>
    <mergeCell ref="A37:E37"/>
    <mergeCell ref="G37:H37"/>
    <mergeCell ref="I37:J37"/>
    <mergeCell ref="K37:M37"/>
    <mergeCell ref="N37:O37"/>
    <mergeCell ref="P37:Q37"/>
    <mergeCell ref="A38:E38"/>
    <mergeCell ref="G38:H38"/>
    <mergeCell ref="I38:J38"/>
    <mergeCell ref="K38:M38"/>
    <mergeCell ref="N38:O38"/>
    <mergeCell ref="P38:Q38"/>
    <mergeCell ref="A39:E39"/>
    <mergeCell ref="G39:H39"/>
    <mergeCell ref="I39:J39"/>
    <mergeCell ref="K39:M39"/>
    <mergeCell ref="N39:O39"/>
    <mergeCell ref="P39:Q39"/>
    <mergeCell ref="A40:E40"/>
    <mergeCell ref="G40:H40"/>
    <mergeCell ref="I40:J40"/>
    <mergeCell ref="K40:M40"/>
    <mergeCell ref="N40:O40"/>
    <mergeCell ref="P40:Q40"/>
    <mergeCell ref="A41:E41"/>
    <mergeCell ref="G41:H41"/>
    <mergeCell ref="I41:J41"/>
    <mergeCell ref="K41:M41"/>
    <mergeCell ref="N41:O41"/>
    <mergeCell ref="P41:Q41"/>
    <mergeCell ref="A42:E42"/>
    <mergeCell ref="G42:H42"/>
    <mergeCell ref="I42:J42"/>
    <mergeCell ref="K42:M42"/>
    <mergeCell ref="N42:O42"/>
    <mergeCell ref="P42:Q42"/>
    <mergeCell ref="A43:E43"/>
    <mergeCell ref="G43:H43"/>
    <mergeCell ref="I43:J43"/>
    <mergeCell ref="K43:M43"/>
    <mergeCell ref="N43:O43"/>
    <mergeCell ref="P43:Q43"/>
    <mergeCell ref="A44:E44"/>
    <mergeCell ref="G44:H44"/>
    <mergeCell ref="I44:J44"/>
    <mergeCell ref="K44:M44"/>
    <mergeCell ref="N44:O44"/>
    <mergeCell ref="P44:Q44"/>
    <mergeCell ref="A45:E45"/>
    <mergeCell ref="G45:H45"/>
    <mergeCell ref="I45:J45"/>
    <mergeCell ref="K45:M45"/>
    <mergeCell ref="N45:O45"/>
    <mergeCell ref="P45:Q45"/>
    <mergeCell ref="A46:E46"/>
    <mergeCell ref="G46:H46"/>
    <mergeCell ref="I46:J46"/>
    <mergeCell ref="K46:M46"/>
    <mergeCell ref="N46:O46"/>
    <mergeCell ref="P46:Q46"/>
    <mergeCell ref="A47:E47"/>
    <mergeCell ref="G47:H47"/>
    <mergeCell ref="I47:J47"/>
    <mergeCell ref="K47:M47"/>
    <mergeCell ref="N47:O47"/>
    <mergeCell ref="P47:Q47"/>
    <mergeCell ref="A48:E48"/>
    <mergeCell ref="G48:H48"/>
    <mergeCell ref="I48:J48"/>
    <mergeCell ref="K48:M48"/>
    <mergeCell ref="N48:O48"/>
    <mergeCell ref="P48:Q48"/>
    <mergeCell ref="A49:E49"/>
    <mergeCell ref="G49:H49"/>
    <mergeCell ref="I49:J49"/>
    <mergeCell ref="K49:M49"/>
    <mergeCell ref="N49:O49"/>
    <mergeCell ref="P49:Q49"/>
    <mergeCell ref="A50:E50"/>
    <mergeCell ref="G50:H50"/>
    <mergeCell ref="I50:J50"/>
    <mergeCell ref="K50:M50"/>
    <mergeCell ref="N50:O50"/>
    <mergeCell ref="P50:Q50"/>
    <mergeCell ref="A51:E51"/>
    <mergeCell ref="G51:H51"/>
    <mergeCell ref="I51:J51"/>
    <mergeCell ref="K51:M51"/>
    <mergeCell ref="N51:O51"/>
    <mergeCell ref="P51:Q51"/>
    <mergeCell ref="A52:E52"/>
    <mergeCell ref="G52:H52"/>
    <mergeCell ref="I52:J52"/>
    <mergeCell ref="K52:M52"/>
    <mergeCell ref="N52:O52"/>
    <mergeCell ref="P52:Q52"/>
    <mergeCell ref="A53:E53"/>
    <mergeCell ref="G53:H53"/>
    <mergeCell ref="I53:J53"/>
    <mergeCell ref="K53:M53"/>
    <mergeCell ref="N53:O53"/>
    <mergeCell ref="P53:Q53"/>
    <mergeCell ref="A54:E54"/>
    <mergeCell ref="G54:H54"/>
    <mergeCell ref="I54:J54"/>
    <mergeCell ref="K54:M54"/>
    <mergeCell ref="N54:O54"/>
    <mergeCell ref="P54:Q54"/>
    <mergeCell ref="A55:E55"/>
    <mergeCell ref="G55:H55"/>
    <mergeCell ref="I55:J55"/>
    <mergeCell ref="K55:M55"/>
    <mergeCell ref="N55:O55"/>
    <mergeCell ref="P55:Q55"/>
    <mergeCell ref="A56:E56"/>
    <mergeCell ref="G56:H56"/>
    <mergeCell ref="I56:J56"/>
    <mergeCell ref="K56:M56"/>
    <mergeCell ref="N56:O56"/>
    <mergeCell ref="P56:Q56"/>
    <mergeCell ref="A57:E57"/>
    <mergeCell ref="G57:H57"/>
    <mergeCell ref="I57:J57"/>
    <mergeCell ref="K57:M57"/>
    <mergeCell ref="N57:O57"/>
    <mergeCell ref="P57:Q57"/>
    <mergeCell ref="A58:E58"/>
    <mergeCell ref="G58:H58"/>
    <mergeCell ref="I58:J58"/>
    <mergeCell ref="K58:M58"/>
    <mergeCell ref="N58:O58"/>
    <mergeCell ref="P58:Q58"/>
    <mergeCell ref="A59:E59"/>
    <mergeCell ref="G59:H59"/>
    <mergeCell ref="I59:J59"/>
    <mergeCell ref="K59:M59"/>
    <mergeCell ref="N59:O59"/>
    <mergeCell ref="P59:Q59"/>
    <mergeCell ref="A60:E60"/>
    <mergeCell ref="G60:H60"/>
    <mergeCell ref="I60:J60"/>
    <mergeCell ref="K60:M60"/>
    <mergeCell ref="N60:O60"/>
    <mergeCell ref="P60:Q60"/>
    <mergeCell ref="A61:E61"/>
    <mergeCell ref="G61:H61"/>
    <mergeCell ref="I61:J61"/>
    <mergeCell ref="K61:M61"/>
    <mergeCell ref="N61:O61"/>
    <mergeCell ref="P61:Q61"/>
    <mergeCell ref="A62:E62"/>
    <mergeCell ref="G62:H62"/>
    <mergeCell ref="I62:J62"/>
    <mergeCell ref="K62:M62"/>
    <mergeCell ref="N62:O62"/>
    <mergeCell ref="P62:Q62"/>
    <mergeCell ref="A63:E63"/>
    <mergeCell ref="G63:H63"/>
    <mergeCell ref="I63:J63"/>
    <mergeCell ref="K63:M63"/>
    <mergeCell ref="N63:O63"/>
    <mergeCell ref="P63:Q63"/>
    <mergeCell ref="A64:E64"/>
    <mergeCell ref="G64:H64"/>
    <mergeCell ref="I64:J64"/>
    <mergeCell ref="K64:M64"/>
    <mergeCell ref="N64:O64"/>
    <mergeCell ref="P64:Q64"/>
    <mergeCell ref="A65:E65"/>
    <mergeCell ref="G65:H65"/>
    <mergeCell ref="I65:J65"/>
    <mergeCell ref="K65:M65"/>
    <mergeCell ref="N65:O65"/>
    <mergeCell ref="P65:Q65"/>
    <mergeCell ref="A66:E66"/>
    <mergeCell ref="G66:H66"/>
    <mergeCell ref="I66:J66"/>
    <mergeCell ref="K66:M66"/>
    <mergeCell ref="N66:O66"/>
    <mergeCell ref="P66:Q66"/>
    <mergeCell ref="A67:E67"/>
    <mergeCell ref="G67:H67"/>
    <mergeCell ref="I67:J67"/>
    <mergeCell ref="K67:M67"/>
    <mergeCell ref="N67:O67"/>
    <mergeCell ref="P67:Q67"/>
    <mergeCell ref="A68:E68"/>
    <mergeCell ref="G68:H68"/>
    <mergeCell ref="I68:J68"/>
    <mergeCell ref="K68:M68"/>
    <mergeCell ref="N68:O68"/>
    <mergeCell ref="P68:Q68"/>
    <mergeCell ref="A69:E69"/>
    <mergeCell ref="G69:H69"/>
    <mergeCell ref="I69:J69"/>
    <mergeCell ref="K69:M69"/>
    <mergeCell ref="N69:O69"/>
    <mergeCell ref="P69:Q69"/>
    <mergeCell ref="A70:E70"/>
    <mergeCell ref="G70:H70"/>
    <mergeCell ref="I70:J70"/>
    <mergeCell ref="K70:M70"/>
    <mergeCell ref="N70:O70"/>
    <mergeCell ref="P70:Q70"/>
    <mergeCell ref="A71:E71"/>
    <mergeCell ref="G71:H71"/>
    <mergeCell ref="I71:J71"/>
    <mergeCell ref="K71:M71"/>
    <mergeCell ref="N71:O71"/>
    <mergeCell ref="P71:Q71"/>
    <mergeCell ref="A72:E72"/>
    <mergeCell ref="G72:H72"/>
    <mergeCell ref="I72:J72"/>
    <mergeCell ref="K72:M72"/>
    <mergeCell ref="N72:O72"/>
    <mergeCell ref="P72:Q72"/>
    <mergeCell ref="A73:E73"/>
    <mergeCell ref="G73:H73"/>
    <mergeCell ref="I73:J73"/>
    <mergeCell ref="K73:M73"/>
    <mergeCell ref="N73:O73"/>
    <mergeCell ref="P73:Q73"/>
    <mergeCell ref="A74:E74"/>
    <mergeCell ref="G74:H74"/>
    <mergeCell ref="I74:J74"/>
    <mergeCell ref="K74:M74"/>
    <mergeCell ref="N74:O74"/>
    <mergeCell ref="P74:Q74"/>
    <mergeCell ref="A75:E75"/>
    <mergeCell ref="G75:H75"/>
    <mergeCell ref="I75:J75"/>
    <mergeCell ref="K75:M75"/>
    <mergeCell ref="N75:O75"/>
    <mergeCell ref="P75:Q75"/>
    <mergeCell ref="A76:E76"/>
    <mergeCell ref="G76:H76"/>
    <mergeCell ref="I76:J76"/>
    <mergeCell ref="K76:M76"/>
    <mergeCell ref="N76:O76"/>
    <mergeCell ref="P76:Q76"/>
    <mergeCell ref="A77:E77"/>
    <mergeCell ref="G77:H77"/>
    <mergeCell ref="I77:J77"/>
    <mergeCell ref="K77:M77"/>
    <mergeCell ref="N77:O77"/>
    <mergeCell ref="P77:Q77"/>
    <mergeCell ref="A78:E78"/>
    <mergeCell ref="G78:H78"/>
    <mergeCell ref="I78:J78"/>
    <mergeCell ref="K78:M78"/>
    <mergeCell ref="N78:O78"/>
    <mergeCell ref="P78:Q78"/>
    <mergeCell ref="A79:E79"/>
    <mergeCell ref="G79:H79"/>
    <mergeCell ref="I79:J79"/>
    <mergeCell ref="K79:M79"/>
    <mergeCell ref="N79:O79"/>
    <mergeCell ref="P79:Q79"/>
    <mergeCell ref="A80:E80"/>
    <mergeCell ref="G80:H80"/>
    <mergeCell ref="I80:J80"/>
    <mergeCell ref="K80:M80"/>
    <mergeCell ref="N80:O80"/>
    <mergeCell ref="P80:Q80"/>
    <mergeCell ref="A81:E81"/>
    <mergeCell ref="G81:H81"/>
    <mergeCell ref="I81:J81"/>
    <mergeCell ref="K81:M81"/>
    <mergeCell ref="N81:O81"/>
    <mergeCell ref="P81:Q81"/>
    <mergeCell ref="A82:E82"/>
    <mergeCell ref="G82:H82"/>
    <mergeCell ref="I82:J82"/>
    <mergeCell ref="K82:M82"/>
    <mergeCell ref="N82:O82"/>
    <mergeCell ref="P82:Q82"/>
    <mergeCell ref="A83:E83"/>
    <mergeCell ref="G83:H83"/>
    <mergeCell ref="I83:J83"/>
    <mergeCell ref="K83:M83"/>
    <mergeCell ref="N83:O83"/>
    <mergeCell ref="P83:Q83"/>
    <mergeCell ref="A84:E84"/>
    <mergeCell ref="G84:H84"/>
    <mergeCell ref="I84:J84"/>
    <mergeCell ref="K84:M84"/>
    <mergeCell ref="N84:O84"/>
    <mergeCell ref="P84:Q84"/>
    <mergeCell ref="A85:E85"/>
    <mergeCell ref="G85:H85"/>
    <mergeCell ref="I85:J85"/>
    <mergeCell ref="K85:M85"/>
    <mergeCell ref="N85:O85"/>
    <mergeCell ref="P85:Q85"/>
    <mergeCell ref="A86:E86"/>
    <mergeCell ref="G86:H86"/>
    <mergeCell ref="I86:J86"/>
    <mergeCell ref="K86:M86"/>
    <mergeCell ref="N86:O86"/>
    <mergeCell ref="P86:Q86"/>
    <mergeCell ref="A87:E87"/>
    <mergeCell ref="G87:H87"/>
    <mergeCell ref="I87:J87"/>
    <mergeCell ref="K87:M87"/>
    <mergeCell ref="N87:O87"/>
    <mergeCell ref="P87:Q87"/>
    <mergeCell ref="A88:E88"/>
    <mergeCell ref="G88:H88"/>
    <mergeCell ref="I88:J88"/>
    <mergeCell ref="K88:M88"/>
    <mergeCell ref="N88:O88"/>
    <mergeCell ref="P88:Q88"/>
    <mergeCell ref="A89:E89"/>
    <mergeCell ref="G89:H89"/>
    <mergeCell ref="I89:J89"/>
    <mergeCell ref="K89:M89"/>
    <mergeCell ref="N89:O89"/>
    <mergeCell ref="P89:Q89"/>
    <mergeCell ref="A90:E90"/>
    <mergeCell ref="G90:H90"/>
    <mergeCell ref="I90:J90"/>
    <mergeCell ref="K90:M90"/>
    <mergeCell ref="N90:O90"/>
    <mergeCell ref="P90:Q90"/>
    <mergeCell ref="A91:E91"/>
    <mergeCell ref="G91:H91"/>
    <mergeCell ref="I91:J91"/>
    <mergeCell ref="K91:M91"/>
    <mergeCell ref="N91:O91"/>
    <mergeCell ref="P91:Q91"/>
    <mergeCell ref="A92:E92"/>
    <mergeCell ref="G92:H92"/>
    <mergeCell ref="I92:J92"/>
    <mergeCell ref="K92:M92"/>
    <mergeCell ref="N92:O92"/>
    <mergeCell ref="P92:Q92"/>
    <mergeCell ref="A93:E93"/>
    <mergeCell ref="G93:H93"/>
    <mergeCell ref="I93:J93"/>
    <mergeCell ref="K93:M93"/>
    <mergeCell ref="N93:O93"/>
    <mergeCell ref="P93:Q93"/>
    <mergeCell ref="A94:E94"/>
    <mergeCell ref="G94:H94"/>
    <mergeCell ref="I94:J94"/>
    <mergeCell ref="K94:M94"/>
    <mergeCell ref="N94:O94"/>
    <mergeCell ref="P94:Q94"/>
    <mergeCell ref="A95:E95"/>
    <mergeCell ref="G95:H95"/>
    <mergeCell ref="I95:J95"/>
    <mergeCell ref="K95:M95"/>
    <mergeCell ref="N95:O95"/>
    <mergeCell ref="P95:Q95"/>
    <mergeCell ref="A96:E96"/>
    <mergeCell ref="G96:H96"/>
    <mergeCell ref="I96:J96"/>
    <mergeCell ref="K96:M96"/>
    <mergeCell ref="N96:O96"/>
    <mergeCell ref="P96:Q96"/>
    <mergeCell ref="A97:E97"/>
    <mergeCell ref="G97:H97"/>
    <mergeCell ref="I97:J97"/>
    <mergeCell ref="K97:M97"/>
    <mergeCell ref="N97:O97"/>
    <mergeCell ref="P97:Q97"/>
    <mergeCell ref="A98:E98"/>
    <mergeCell ref="G98:H98"/>
    <mergeCell ref="I98:J98"/>
    <mergeCell ref="K98:M98"/>
    <mergeCell ref="N98:O98"/>
    <mergeCell ref="P98:Q98"/>
    <mergeCell ref="A99:E99"/>
    <mergeCell ref="G99:H99"/>
    <mergeCell ref="I99:J99"/>
    <mergeCell ref="K99:M99"/>
    <mergeCell ref="N99:O99"/>
    <mergeCell ref="P99:Q99"/>
    <mergeCell ref="A100:E100"/>
    <mergeCell ref="G100:H100"/>
    <mergeCell ref="I100:J100"/>
    <mergeCell ref="K100:M100"/>
    <mergeCell ref="N100:O100"/>
    <mergeCell ref="P100:Q100"/>
    <mergeCell ref="A101:E101"/>
    <mergeCell ref="G101:H101"/>
    <mergeCell ref="I101:J101"/>
    <mergeCell ref="K101:M101"/>
    <mergeCell ref="N101:O101"/>
    <mergeCell ref="P101:Q101"/>
    <mergeCell ref="A102:E102"/>
    <mergeCell ref="G102:H102"/>
    <mergeCell ref="I102:J102"/>
    <mergeCell ref="K102:M102"/>
    <mergeCell ref="N102:O102"/>
    <mergeCell ref="P102:Q102"/>
    <mergeCell ref="A103:E103"/>
    <mergeCell ref="G103:H103"/>
    <mergeCell ref="I103:J103"/>
    <mergeCell ref="K103:M103"/>
    <mergeCell ref="N103:O103"/>
    <mergeCell ref="P103:Q103"/>
    <mergeCell ref="A104:E104"/>
    <mergeCell ref="G104:H104"/>
    <mergeCell ref="I104:J104"/>
    <mergeCell ref="K104:M104"/>
    <mergeCell ref="N104:O104"/>
    <mergeCell ref="P104:Q104"/>
    <mergeCell ref="A105:E105"/>
    <mergeCell ref="G105:H105"/>
    <mergeCell ref="I105:J105"/>
    <mergeCell ref="K105:M105"/>
    <mergeCell ref="N105:O105"/>
    <mergeCell ref="P105:Q105"/>
    <mergeCell ref="A106:E106"/>
    <mergeCell ref="G106:H106"/>
    <mergeCell ref="I106:J106"/>
    <mergeCell ref="K106:M106"/>
    <mergeCell ref="N106:O106"/>
    <mergeCell ref="P106:Q106"/>
    <mergeCell ref="A107:E107"/>
    <mergeCell ref="G107:H107"/>
    <mergeCell ref="I107:J107"/>
    <mergeCell ref="K107:M107"/>
    <mergeCell ref="N107:O107"/>
    <mergeCell ref="P107:Q107"/>
    <mergeCell ref="A108:E108"/>
    <mergeCell ref="G108:H108"/>
    <mergeCell ref="I108:J108"/>
    <mergeCell ref="K108:M108"/>
    <mergeCell ref="N108:O108"/>
    <mergeCell ref="P108:Q108"/>
    <mergeCell ref="A109:E109"/>
    <mergeCell ref="G109:H109"/>
    <mergeCell ref="I109:J109"/>
    <mergeCell ref="K109:M109"/>
    <mergeCell ref="N109:O109"/>
    <mergeCell ref="P109:Q109"/>
    <mergeCell ref="A110:E110"/>
    <mergeCell ref="G110:H110"/>
    <mergeCell ref="I110:J110"/>
    <mergeCell ref="K110:M110"/>
    <mergeCell ref="N110:O110"/>
    <mergeCell ref="P110:Q110"/>
    <mergeCell ref="A111:E111"/>
    <mergeCell ref="G111:H111"/>
    <mergeCell ref="I111:J111"/>
    <mergeCell ref="K111:M111"/>
    <mergeCell ref="N111:O111"/>
    <mergeCell ref="P111:Q111"/>
    <mergeCell ref="A112:E112"/>
    <mergeCell ref="G112:H112"/>
    <mergeCell ref="I112:J112"/>
    <mergeCell ref="K112:M112"/>
    <mergeCell ref="N112:O112"/>
    <mergeCell ref="P112:Q112"/>
    <mergeCell ref="A113:E113"/>
    <mergeCell ref="G113:H113"/>
    <mergeCell ref="I113:J113"/>
    <mergeCell ref="K113:M113"/>
    <mergeCell ref="N113:O113"/>
    <mergeCell ref="P113:Q113"/>
    <mergeCell ref="A114:E114"/>
    <mergeCell ref="G114:H114"/>
    <mergeCell ref="I114:J114"/>
    <mergeCell ref="K114:M114"/>
    <mergeCell ref="N114:O114"/>
    <mergeCell ref="P114:Q114"/>
    <mergeCell ref="A115:E115"/>
    <mergeCell ref="G115:H115"/>
    <mergeCell ref="I115:J115"/>
    <mergeCell ref="K115:M115"/>
    <mergeCell ref="N115:O115"/>
    <mergeCell ref="P115:Q115"/>
    <mergeCell ref="A116:E116"/>
    <mergeCell ref="G116:H116"/>
    <mergeCell ref="I116:J116"/>
    <mergeCell ref="K116:M116"/>
    <mergeCell ref="N116:O116"/>
    <mergeCell ref="P116:Q116"/>
    <mergeCell ref="A117:E117"/>
    <mergeCell ref="G117:H117"/>
    <mergeCell ref="I117:J117"/>
    <mergeCell ref="K117:M117"/>
    <mergeCell ref="N117:O117"/>
    <mergeCell ref="P117:Q117"/>
    <mergeCell ref="A118:E118"/>
    <mergeCell ref="G118:H118"/>
    <mergeCell ref="I118:J118"/>
    <mergeCell ref="K118:M118"/>
    <mergeCell ref="N118:O118"/>
    <mergeCell ref="P118:Q118"/>
    <mergeCell ref="A119:E119"/>
    <mergeCell ref="G119:H119"/>
    <mergeCell ref="I119:J119"/>
    <mergeCell ref="K119:M119"/>
    <mergeCell ref="N119:O119"/>
    <mergeCell ref="P119:Q119"/>
    <mergeCell ref="A120:E120"/>
    <mergeCell ref="G120:H120"/>
    <mergeCell ref="I120:J120"/>
    <mergeCell ref="K120:M120"/>
    <mergeCell ref="N120:O120"/>
    <mergeCell ref="P120:Q120"/>
    <mergeCell ref="A121:E121"/>
    <mergeCell ref="G121:H121"/>
    <mergeCell ref="I121:J121"/>
    <mergeCell ref="K121:M121"/>
    <mergeCell ref="N121:O121"/>
    <mergeCell ref="P121:Q121"/>
    <mergeCell ref="A122:E122"/>
    <mergeCell ref="G122:H122"/>
    <mergeCell ref="I122:J122"/>
    <mergeCell ref="K122:M122"/>
    <mergeCell ref="N122:O122"/>
    <mergeCell ref="P122:Q122"/>
    <mergeCell ref="A123:E123"/>
    <mergeCell ref="G123:H123"/>
    <mergeCell ref="I123:J123"/>
    <mergeCell ref="K123:M123"/>
    <mergeCell ref="N123:O123"/>
    <mergeCell ref="P123:Q123"/>
    <mergeCell ref="A124:E124"/>
    <mergeCell ref="G124:H124"/>
    <mergeCell ref="I124:J124"/>
    <mergeCell ref="K124:M124"/>
    <mergeCell ref="N124:O124"/>
    <mergeCell ref="P124:Q124"/>
    <mergeCell ref="A125:E125"/>
    <mergeCell ref="G125:H125"/>
    <mergeCell ref="I125:J125"/>
    <mergeCell ref="K125:M125"/>
    <mergeCell ref="N125:O125"/>
    <mergeCell ref="P125:Q125"/>
    <mergeCell ref="A126:E126"/>
    <mergeCell ref="G126:H126"/>
    <mergeCell ref="I126:J126"/>
    <mergeCell ref="K126:M126"/>
    <mergeCell ref="N126:O126"/>
    <mergeCell ref="P126:Q126"/>
    <mergeCell ref="A127:E127"/>
    <mergeCell ref="G127:H127"/>
    <mergeCell ref="I127:J127"/>
    <mergeCell ref="K127:M127"/>
    <mergeCell ref="N127:O127"/>
    <mergeCell ref="P127:Q127"/>
    <mergeCell ref="A128:E128"/>
    <mergeCell ref="G128:H128"/>
    <mergeCell ref="I128:J128"/>
    <mergeCell ref="K128:M128"/>
    <mergeCell ref="N128:O128"/>
    <mergeCell ref="P128:Q128"/>
    <mergeCell ref="A129:E129"/>
    <mergeCell ref="G129:H129"/>
    <mergeCell ref="I129:J129"/>
    <mergeCell ref="K129:M129"/>
    <mergeCell ref="N129:O129"/>
    <mergeCell ref="P129:Q129"/>
    <mergeCell ref="A130:E130"/>
    <mergeCell ref="G130:H130"/>
    <mergeCell ref="I130:J130"/>
    <mergeCell ref="K130:M130"/>
    <mergeCell ref="N130:O130"/>
    <mergeCell ref="P130:Q130"/>
    <mergeCell ref="A131:E131"/>
    <mergeCell ref="G131:H131"/>
    <mergeCell ref="I131:J131"/>
    <mergeCell ref="K131:M131"/>
    <mergeCell ref="N131:O131"/>
    <mergeCell ref="P131:Q131"/>
    <mergeCell ref="A132:E132"/>
    <mergeCell ref="G132:H132"/>
    <mergeCell ref="I132:J132"/>
    <mergeCell ref="K132:M132"/>
    <mergeCell ref="N132:O132"/>
    <mergeCell ref="P132:Q132"/>
    <mergeCell ref="A133:E133"/>
    <mergeCell ref="G133:H133"/>
    <mergeCell ref="I133:J133"/>
    <mergeCell ref="K133:M133"/>
    <mergeCell ref="N133:O133"/>
    <mergeCell ref="P133:Q133"/>
    <mergeCell ref="A134:E134"/>
    <mergeCell ref="G134:H134"/>
    <mergeCell ref="I134:J134"/>
    <mergeCell ref="K134:M134"/>
    <mergeCell ref="N134:O134"/>
    <mergeCell ref="P134:Q134"/>
    <mergeCell ref="A135:E135"/>
    <mergeCell ref="G135:H135"/>
    <mergeCell ref="I135:J135"/>
    <mergeCell ref="K135:M135"/>
    <mergeCell ref="N135:O135"/>
    <mergeCell ref="P135:Q135"/>
    <mergeCell ref="A136:E136"/>
    <mergeCell ref="G136:H136"/>
    <mergeCell ref="I136:J136"/>
    <mergeCell ref="K136:M136"/>
    <mergeCell ref="N136:O136"/>
    <mergeCell ref="P136:Q136"/>
    <mergeCell ref="A137:E137"/>
    <mergeCell ref="G137:H137"/>
    <mergeCell ref="I137:J137"/>
    <mergeCell ref="K137:M137"/>
    <mergeCell ref="N137:O137"/>
    <mergeCell ref="P137:Q137"/>
    <mergeCell ref="A138:E138"/>
    <mergeCell ref="G138:H138"/>
    <mergeCell ref="I138:J138"/>
    <mergeCell ref="K138:M138"/>
    <mergeCell ref="N138:O138"/>
    <mergeCell ref="P138:Q138"/>
    <mergeCell ref="A139:E139"/>
    <mergeCell ref="G139:H139"/>
    <mergeCell ref="I139:J139"/>
    <mergeCell ref="K139:M139"/>
    <mergeCell ref="N139:O139"/>
    <mergeCell ref="P139:Q139"/>
    <mergeCell ref="A140:E140"/>
    <mergeCell ref="G140:H140"/>
    <mergeCell ref="I140:J140"/>
    <mergeCell ref="K140:M140"/>
    <mergeCell ref="N140:O140"/>
    <mergeCell ref="P140:Q140"/>
    <mergeCell ref="A141:E141"/>
    <mergeCell ref="G141:H141"/>
    <mergeCell ref="I141:J141"/>
    <mergeCell ref="K141:M141"/>
    <mergeCell ref="N141:O141"/>
    <mergeCell ref="P141:Q141"/>
    <mergeCell ref="A142:E142"/>
    <mergeCell ref="G142:H142"/>
    <mergeCell ref="I142:J142"/>
    <mergeCell ref="K142:M142"/>
    <mergeCell ref="N142:O142"/>
    <mergeCell ref="P142:Q142"/>
    <mergeCell ref="A143:E143"/>
    <mergeCell ref="G143:H143"/>
    <mergeCell ref="I143:J143"/>
    <mergeCell ref="K143:M143"/>
    <mergeCell ref="N143:O143"/>
    <mergeCell ref="P143:Q143"/>
    <mergeCell ref="A144:E144"/>
    <mergeCell ref="G144:H144"/>
    <mergeCell ref="I144:J144"/>
    <mergeCell ref="K144:M144"/>
    <mergeCell ref="N144:O144"/>
    <mergeCell ref="P144:Q144"/>
    <mergeCell ref="A145:E145"/>
    <mergeCell ref="G145:H145"/>
    <mergeCell ref="I145:J145"/>
    <mergeCell ref="K145:M145"/>
    <mergeCell ref="N145:O145"/>
    <mergeCell ref="P145:Q145"/>
    <mergeCell ref="A146:E146"/>
    <mergeCell ref="G146:H146"/>
    <mergeCell ref="I146:J146"/>
    <mergeCell ref="K146:M146"/>
    <mergeCell ref="N146:O146"/>
    <mergeCell ref="P146:Q146"/>
    <mergeCell ref="A147:E147"/>
    <mergeCell ref="G147:H147"/>
    <mergeCell ref="I147:J147"/>
    <mergeCell ref="K147:M147"/>
    <mergeCell ref="N147:O147"/>
    <mergeCell ref="P147:Q147"/>
    <mergeCell ref="A148:E148"/>
    <mergeCell ref="G148:H148"/>
    <mergeCell ref="I148:J148"/>
    <mergeCell ref="K148:M148"/>
    <mergeCell ref="N148:O148"/>
    <mergeCell ref="P148:Q148"/>
    <mergeCell ref="A149:E149"/>
    <mergeCell ref="G149:H149"/>
    <mergeCell ref="I149:J149"/>
    <mergeCell ref="K149:M149"/>
    <mergeCell ref="N149:O149"/>
    <mergeCell ref="P149:Q149"/>
    <mergeCell ref="A150:E150"/>
    <mergeCell ref="G150:H150"/>
    <mergeCell ref="I150:J150"/>
    <mergeCell ref="K150:M150"/>
    <mergeCell ref="N150:O150"/>
    <mergeCell ref="P150:Q150"/>
    <mergeCell ref="A151:E151"/>
    <mergeCell ref="G151:H151"/>
    <mergeCell ref="I151:J151"/>
    <mergeCell ref="K151:M151"/>
    <mergeCell ref="N151:O151"/>
    <mergeCell ref="P151:Q151"/>
    <mergeCell ref="A152:E152"/>
    <mergeCell ref="G152:H152"/>
    <mergeCell ref="I152:J152"/>
    <mergeCell ref="K152:M152"/>
    <mergeCell ref="N152:O152"/>
    <mergeCell ref="P152:Q152"/>
    <mergeCell ref="A153:O153"/>
    <mergeCell ref="P153:Q153"/>
    <mergeCell ref="E154:F154"/>
    <mergeCell ref="H154:I154"/>
    <mergeCell ref="J154:K154"/>
    <mergeCell ref="M154:N154"/>
    <mergeCell ref="O154:P154"/>
    <mergeCell ref="A155:C155"/>
    <mergeCell ref="D155:F155"/>
    <mergeCell ref="G155:L155"/>
    <mergeCell ref="M155:P155"/>
    <mergeCell ref="D156:F156"/>
    <mergeCell ref="G156:L156"/>
    <mergeCell ref="M156:P156"/>
    <mergeCell ref="E157:F157"/>
    <mergeCell ref="H157:I157"/>
    <mergeCell ref="J157:K157"/>
    <mergeCell ref="M157:N157"/>
    <mergeCell ref="O157:P157"/>
    <mergeCell ref="A158:P15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LibreOffice/7.6.3.2$Windows_X86_64 LibreOffice_project/29d686fea9f6705b262d369fede658f824154cc0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2021-04-12T14:52:46Z</dcterms:created>
  <dc:creator>Apache POI</dc:creator>
  <dc:description/>
  <dc:language>ru-RU</dc:language>
  <cp:lastModifiedBy/>
  <dcterms:modified xsi:type="dcterms:W3CDTF">2024-01-22T14:35:19Z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